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M25" i="1" l="1"/>
  <c r="L25" i="1"/>
  <c r="M24" i="1"/>
  <c r="L24" i="1"/>
  <c r="M23" i="1"/>
  <c r="L23" i="1"/>
  <c r="M22" i="1"/>
  <c r="L22" i="1"/>
  <c r="M21" i="1"/>
  <c r="L21" i="1"/>
  <c r="M20" i="1"/>
  <c r="L20" i="1"/>
  <c r="L38" i="1" l="1"/>
  <c r="M38" i="1"/>
  <c r="M8" i="1" l="1"/>
  <c r="M9" i="1"/>
  <c r="M10" i="1"/>
  <c r="M11" i="1"/>
  <c r="M12" i="1"/>
  <c r="M13" i="1"/>
  <c r="M14" i="1"/>
  <c r="M15" i="1"/>
  <c r="M16" i="1"/>
  <c r="M17" i="1"/>
  <c r="M18" i="1"/>
  <c r="M19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<sst xmlns="http://schemas.openxmlformats.org/spreadsheetml/2006/main" count="287" uniqueCount="117">
  <si>
    <t>Descriptive Statistics</t>
  </si>
  <si>
    <t>Mean</t>
  </si>
  <si>
    <t>Missing N</t>
  </si>
  <si>
    <t xml:space="preserve"> </t>
  </si>
  <si>
    <t>Component</t>
  </si>
  <si>
    <t>1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</si>
  <si>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</si>
  <si>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</si>
  <si>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</si>
  <si>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</si>
  <si>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</si>
  <si>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</si>
  <si>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</si>
  <si>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</si>
  <si>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</si>
  <si>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</si>
  <si>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</si>
  <si>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</si>
  <si>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</si>
  <si>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</si>
  <si>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</si>
  <si>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</si>
  <si>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</si>
  <si>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</si>
  <si>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</si>
  <si>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</si>
  <si>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</si>
  <si>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>(memsleep/1.26144)*(-0.01598 )</t>
  </si>
  <si>
    <t xml:space="preserve">REGR factor score   1 for analysis    1 </t>
  </si>
  <si>
    <t>Std. Deviation(a)</t>
  </si>
  <si>
    <t>Analysis N(a)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</si>
  <si>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</si>
  <si>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</si>
  <si>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</si>
  <si>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</si>
  <si>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</si>
  <si>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</si>
  <si>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</si>
  <si>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Hectares for agricultural land</t>
  </si>
  <si>
    <t>Households owns: number of cars</t>
  </si>
  <si>
    <t>Household owns: number of boats</t>
  </si>
  <si>
    <t>Household owns: number of channel</t>
  </si>
  <si>
    <t>Household owns: number of refrigerator</t>
  </si>
  <si>
    <t>Household owns: number of "Foyer amelioré"</t>
  </si>
  <si>
    <t>Household owns: number of Iron</t>
  </si>
  <si>
    <t>Household owns: number of bed</t>
  </si>
  <si>
    <t>Household owns: number of fix phone</t>
  </si>
  <si>
    <t>Household owns: number of motocycle</t>
  </si>
  <si>
    <t>Household owns: number of radio</t>
  </si>
  <si>
    <t>Household owns: number of DVD</t>
  </si>
  <si>
    <t>Household owns: number of "Food cooked"</t>
  </si>
  <si>
    <t>Household owns: number of washing machine</t>
  </si>
  <si>
    <t>Household owns: number of "modern seat"</t>
  </si>
  <si>
    <t>Household owns: number of mobile phone</t>
  </si>
  <si>
    <t>Household owns: number of "machine à coudre"</t>
  </si>
  <si>
    <t>Household owns: number of bicycle</t>
  </si>
  <si>
    <t>Household owns: number of television</t>
  </si>
  <si>
    <t>Household owns: number of "magnetoscope"</t>
  </si>
  <si>
    <t>Household owns: number of "fan"</t>
  </si>
  <si>
    <t>Household owns: number of "groupe electrogene"</t>
  </si>
  <si>
    <t>Household owns: number of "metalas en mousse"</t>
  </si>
  <si>
    <t>Household owns: number of computer</t>
  </si>
  <si>
    <t>Household owns: "connection to internet"</t>
  </si>
  <si>
    <t>Household owns: number of rent house</t>
  </si>
  <si>
    <t>if gets water piped into home (+2 bottle water)</t>
  </si>
  <si>
    <t>if gets water piped into yard</t>
  </si>
  <si>
    <t>if gets water from piped public source</t>
  </si>
  <si>
    <t>if gets water from a tube/borehole well</t>
  </si>
  <si>
    <t>if gets water from a protected well</t>
  </si>
  <si>
    <t>if gets water from an unprotected well</t>
  </si>
  <si>
    <t>if gets water from a protected spring</t>
  </si>
  <si>
    <t>if gets water from a surface source</t>
  </si>
  <si>
    <t>if gets water from rain collected in tank</t>
  </si>
  <si>
    <t>if gets water from other rain, truck</t>
  </si>
  <si>
    <t>if uses pvt flush toilet</t>
  </si>
  <si>
    <t>if uses shared flush toilet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</si>
  <si>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</si>
  <si>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</si>
  <si>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</si>
  <si>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</si>
  <si>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</si>
  <si>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uses hanging latrine</t>
  </si>
  <si>
    <t>if floors are made of earth</t>
  </si>
  <si>
    <t>if floors are made of dung</t>
  </si>
  <si>
    <t>if floors are made of wood planks</t>
  </si>
  <si>
    <t>if floors are made of palm, bamboo</t>
  </si>
  <si>
    <t>if floors are made of cement</t>
  </si>
  <si>
    <t>if floors are made of carpet (+5parq)</t>
  </si>
  <si>
    <t>if floors are made of DK</t>
  </si>
  <si>
    <t>if walls are made of earth</t>
  </si>
  <si>
    <t>if walls are made of wood</t>
  </si>
  <si>
    <t>if walls are made of palm</t>
  </si>
  <si>
    <t>if walls are made of brick</t>
  </si>
  <si>
    <t>if walls are made of semi dur</t>
  </si>
  <si>
    <t>if roof is made of earth</t>
  </si>
  <si>
    <t>if roof is made of straw</t>
  </si>
  <si>
    <t>if roof is made of wood</t>
  </si>
  <si>
    <t>if roof is made of palm</t>
  </si>
  <si>
    <t>if roof is made of metal</t>
  </si>
  <si>
    <t>if roof is made of tile</t>
  </si>
  <si>
    <t>if roof is made of stone</t>
  </si>
  <si>
    <t>if uses natural gas for cooking fuel (+8 elec)</t>
  </si>
  <si>
    <t>if uses kerosene for cooking</t>
  </si>
  <si>
    <t>if uses charcoal for cooking fuel</t>
  </si>
  <si>
    <t>if uses straw/shrubs/grass for cooking fuel</t>
  </si>
  <si>
    <t>if uses other for cooking fuel</t>
  </si>
  <si>
    <t>if has public garbage collection</t>
  </si>
  <si>
    <t>if has private garbage collection</t>
  </si>
  <si>
    <t>if buries garbage</t>
  </si>
  <si>
    <t>if burns garbage</t>
  </si>
  <si>
    <t>if puts garbage in cour</t>
  </si>
  <si>
    <t>if litters garbage wherever</t>
  </si>
  <si>
    <t>number of members per sleeping room</t>
  </si>
  <si>
    <t>National</t>
  </si>
  <si>
    <t>Extraction Method: Principal Component Analysis. _x000D_ Component Scores.</t>
  </si>
  <si>
    <t>a For each variable, missing values are replaced with the variable mean.</t>
  </si>
  <si>
    <t>Household owns: number of 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</si>
</sst>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  <numFmt numFmtId="170" formatCode="####.0000000"/>
    <numFmt numFmtId="171" formatCode="####.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7" xfId="2" applyFont="1" applyBorder="1" applyAlignment="1">
      <alignment horizontal="center" wrapText="1"/>
    </xf>
    <xf numFmtId="0" fontId="4" fillId="0" borderId="18" xfId="2" applyFont="1" applyBorder="1" applyAlignment="1">
      <alignment horizontal="center" wrapText="1"/>
    </xf>
    <xf numFmtId="0" fontId="4" fillId="0" borderId="16" xfId="2" applyFont="1" applyBorder="1" applyAlignment="1">
      <alignment horizontal="left" vertical="top" wrapText="1"/>
    </xf>
    <xf numFmtId="166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6" fontId="4" fillId="0" borderId="9" xfId="2" applyNumberFormat="1" applyFont="1" applyBorder="1" applyAlignment="1">
      <alignment horizontal="right" vertical="top"/>
    </xf>
    <xf numFmtId="170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0" fontId="4" fillId="0" borderId="2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64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4" fontId="4" fillId="0" borderId="11" xfId="2" applyNumberFormat="1" applyFont="1" applyBorder="1" applyAlignment="1">
      <alignment horizontal="right" vertical="top"/>
    </xf>
    <xf numFmtId="164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7" fontId="4" fillId="0" borderId="11" xfId="2" applyNumberFormat="1" applyFont="1" applyBorder="1" applyAlignment="1">
      <alignment horizontal="right" vertical="top"/>
    </xf>
    <xf numFmtId="167" fontId="4" fillId="0" borderId="12" xfId="2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top" wrapText="1"/>
    </xf>
    <xf numFmtId="168" fontId="4" fillId="0" borderId="0" xfId="2" applyNumberFormat="1" applyFont="1" applyBorder="1" applyAlignment="1">
      <alignment horizontal="right" vertical="top"/>
    </xf>
    <xf numFmtId="0" fontId="4" fillId="0" borderId="26" xfId="2" applyFont="1" applyBorder="1" applyAlignment="1">
      <alignment horizontal="left" vertical="top" wrapText="1"/>
    </xf>
    <xf numFmtId="0" fontId="4" fillId="0" borderId="27" xfId="2" applyFont="1" applyBorder="1" applyAlignment="1">
      <alignment horizontal="left" vertical="top" wrapText="1"/>
    </xf>
    <xf numFmtId="169" fontId="4" fillId="0" borderId="9" xfId="2" applyNumberFormat="1" applyFont="1" applyBorder="1" applyAlignment="1">
      <alignment horizontal="right" vertical="top"/>
    </xf>
    <xf numFmtId="169" fontId="4" fillId="0" borderId="25" xfId="2" applyNumberFormat="1" applyFont="1" applyBorder="1" applyAlignment="1">
      <alignment horizontal="right" vertical="top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4" fillId="0" borderId="0" xfId="2" applyFont="1" applyBorder="1" applyAlignment="1">
      <alignment horizontal="left" wrapText="1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wrapText="1"/>
    </xf>
    <xf numFmtId="0" fontId="2" fillId="0" borderId="2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 wrapText="1"/>
    </xf>
    <xf numFmtId="0" fontId="4" fillId="0" borderId="28" xfId="1" applyFont="1" applyBorder="1" applyAlignment="1">
      <alignment horizontal="left" vertical="top" wrapText="1"/>
    </xf>
    <xf numFmtId="167" fontId="4" fillId="0" borderId="29" xfId="1" applyNumberFormat="1" applyFont="1" applyBorder="1" applyAlignment="1">
      <alignment horizontal="right" vertical="top"/>
    </xf>
    <xf numFmtId="168" fontId="4" fillId="0" borderId="30" xfId="1" applyNumberFormat="1" applyFont="1" applyBorder="1" applyAlignment="1">
      <alignment horizontal="right" vertical="top"/>
    </xf>
    <xf numFmtId="166" fontId="4" fillId="0" borderId="30" xfId="1" applyNumberFormat="1" applyFont="1" applyBorder="1" applyAlignment="1">
      <alignment horizontal="right" vertical="top"/>
    </xf>
    <xf numFmtId="166" fontId="4" fillId="0" borderId="31" xfId="1" applyNumberFormat="1" applyFont="1" applyBorder="1" applyAlignment="1">
      <alignment horizontal="right" vertical="top"/>
    </xf>
    <xf numFmtId="165" fontId="4" fillId="0" borderId="28" xfId="1" applyNumberFormat="1" applyFont="1" applyBorder="1" applyAlignment="1">
      <alignment horizontal="right" vertical="top"/>
    </xf>
    <xf numFmtId="0" fontId="4" fillId="0" borderId="28" xfId="2" applyFont="1" applyBorder="1" applyAlignment="1">
      <alignment horizontal="left" vertical="top" wrapText="1"/>
    </xf>
    <xf numFmtId="164" fontId="4" fillId="0" borderId="29" xfId="2" applyNumberFormat="1" applyFont="1" applyBorder="1" applyAlignment="1">
      <alignment horizontal="right" vertical="top"/>
    </xf>
    <xf numFmtId="164" fontId="4" fillId="0" borderId="30" xfId="2" applyNumberFormat="1" applyFont="1" applyBorder="1" applyAlignment="1">
      <alignment horizontal="right" vertical="top"/>
    </xf>
    <xf numFmtId="164" fontId="4" fillId="0" borderId="31" xfId="2" applyNumberFormat="1" applyFont="1" applyBorder="1" applyAlignment="1">
      <alignment horizontal="right" vertical="top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91"/>
  <sheetViews>
    <sheetView topLeftCell="A57" workbookViewId="0">
      <selection activeCell="E104" sqref="E104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2:13" ht="15.75" customHeight="1" thickBot="1" x14ac:dyDescent="0.35">
      <c r="H4" s="49" t="s">
        <v>6</v>
      </c>
      <c r="I4" s="50"/>
      <c r="J4" s="16"/>
    </row>
    <row r="5" spans="2:13" ht="15" thickBot="1" x14ac:dyDescent="0.35">
      <c r="B5" s="49" t="s">
        <v>0</v>
      </c>
      <c r="C5" s="50"/>
      <c r="D5" s="50"/>
      <c r="E5" s="50"/>
      <c r="F5" s="50"/>
      <c r="H5" s="51" t="s">
        <v>3</v>
      </c>
      <c r="I5" s="17" t="s">
        <v>4</v>
      </c>
      <c r="J5" s="16"/>
      <c r="L5" s="61" t="s">
        <v>7</v>
      </c>
      <c r="M5" s="61"/>
    </row>
    <row r="6" spans="2:13" ht="15" customHeight="1" thickBot="1" x14ac:dyDescent="0.35">
      <c r="B6" s="51" t="s">
        <v>3</v>
      </c>
      <c r="C6" s="1" t="s">
        <v>1</v>
      </c>
      <c r="D6" s="2" t="s">
        <v>29</v>
      </c>
      <c r="E6" s="2" t="s">
        <v>30</v>
      </c>
      <c r="F6" s="3" t="s">
        <v>2</v>
      </c>
      <c r="H6" s="52"/>
      <c r="I6" s="18">
        <v>1</v>
      </c>
      <c r="J6" s="16"/>
      <c r="L6" s="21" t="s">
        <v>8</v>
      </c>
      <c r="M6" s="21" t="s">
        <v>9</v>
      </c>
    </row>
    <row r="7" spans="2:13" ht="15" customHeight="1" x14ac:dyDescent="0.3">
      <c r="B7" s="4" t="s">
        <v>31</v>
      </c>
      <c r="C7" s="5">
        <v>0.26109302724002054</v>
      </c>
      <c r="D7" s="6">
        <v>0.43924307196396367</v>
      </c>
      <c r="E7" s="7">
        <v>17511</v>
      </c>
      <c r="F7" s="8">
        <v>0</v>
      </c>
      <c r="H7" s="4" t="s">
        <v>31</v>
      </c>
      <c r="I7" s="19">
        <v>5.9764390540188735E-2</v>
      </c>
      <c r="J7" s="16"/>
      <c r="L7">
        <f>((1-C7)/D7)*I7</f>
        <v>0.10053732821657119</v>
      </c>
      <c r="M7">
        <f>((0-C7)/D7)*I7</f>
        <v>-3.5524898725261871E-2</v>
      </c>
    </row>
    <row r="8" spans="2:13" ht="15" customHeight="1" x14ac:dyDescent="0.3">
      <c r="B8" s="9" t="s">
        <v>32</v>
      </c>
      <c r="C8" s="10">
        <v>0.72126092170635603</v>
      </c>
      <c r="D8" s="11">
        <v>0.44839166603616476</v>
      </c>
      <c r="E8" s="12">
        <v>17511</v>
      </c>
      <c r="F8" s="13">
        <v>0</v>
      </c>
      <c r="H8" s="9" t="s">
        <v>32</v>
      </c>
      <c r="I8" s="20">
        <v>2.3029022690577085E-2</v>
      </c>
      <c r="J8" s="16"/>
      <c r="L8">
        <f t="shared" ref="L8:L18" si="0">((1-C8)/D8)*I8</f>
        <v>1.4315807016487103E-2</v>
      </c>
      <c r="M8">
        <f t="shared" ref="M8:M71" si="1">((0-C8)/D8)*I8</f>
        <v>-3.704336050363289E-2</v>
      </c>
    </row>
    <row r="9" spans="2:13" ht="15" customHeight="1" x14ac:dyDescent="0.3">
      <c r="B9" s="9" t="s">
        <v>33</v>
      </c>
      <c r="C9" s="10">
        <v>0.21272343098623722</v>
      </c>
      <c r="D9" s="11">
        <v>0.40924532650816692</v>
      </c>
      <c r="E9" s="12">
        <v>17511</v>
      </c>
      <c r="F9" s="13">
        <v>0</v>
      </c>
      <c r="H9" s="9" t="s">
        <v>33</v>
      </c>
      <c r="I9" s="20">
        <v>6.1547610439181714E-2</v>
      </c>
      <c r="J9" s="16"/>
      <c r="L9">
        <f t="shared" si="0"/>
        <v>0.11840084281716937</v>
      </c>
      <c r="M9">
        <f t="shared" si="1"/>
        <v>-3.1992103546638319E-2</v>
      </c>
    </row>
    <row r="10" spans="2:13" ht="15" customHeight="1" x14ac:dyDescent="0.3">
      <c r="B10" s="9" t="s">
        <v>34</v>
      </c>
      <c r="C10" s="10">
        <v>5.1567586088744219E-2</v>
      </c>
      <c r="D10" s="11">
        <v>0.22115868357728316</v>
      </c>
      <c r="E10" s="12">
        <v>17511</v>
      </c>
      <c r="F10" s="13">
        <v>0</v>
      </c>
      <c r="H10" s="9" t="s">
        <v>34</v>
      </c>
      <c r="I10" s="20">
        <v>5.0187786215912737E-2</v>
      </c>
      <c r="J10" s="16"/>
      <c r="L10">
        <f t="shared" si="0"/>
        <v>0.21522882330318541</v>
      </c>
      <c r="M10">
        <f t="shared" si="1"/>
        <v>-1.1702289706332877E-2</v>
      </c>
    </row>
    <row r="11" spans="2:13" ht="15" customHeight="1" x14ac:dyDescent="0.3">
      <c r="B11" s="9" t="s">
        <v>35</v>
      </c>
      <c r="C11" s="10">
        <v>0.40717263434412654</v>
      </c>
      <c r="D11" s="11">
        <v>0.49132155013479978</v>
      </c>
      <c r="E11" s="12">
        <v>17511</v>
      </c>
      <c r="F11" s="13">
        <v>0</v>
      </c>
      <c r="H11" s="9" t="s">
        <v>35</v>
      </c>
      <c r="I11" s="20">
        <v>-2.1004432561064369E-2</v>
      </c>
      <c r="J11" s="16"/>
      <c r="L11">
        <f t="shared" si="0"/>
        <v>-2.5343896311602634E-2</v>
      </c>
      <c r="M11">
        <f t="shared" si="1"/>
        <v>1.7406991686901723E-2</v>
      </c>
    </row>
    <row r="12" spans="2:13" ht="15" customHeight="1" x14ac:dyDescent="0.3">
      <c r="B12" s="9" t="s">
        <v>36</v>
      </c>
      <c r="C12" s="10">
        <v>0.34818114328136601</v>
      </c>
      <c r="D12" s="11">
        <v>0.4764073844608111</v>
      </c>
      <c r="E12" s="12">
        <v>17511</v>
      </c>
      <c r="F12" s="13">
        <v>0</v>
      </c>
      <c r="H12" s="9" t="s">
        <v>36</v>
      </c>
      <c r="I12" s="20">
        <v>3.1397879440408005E-2</v>
      </c>
      <c r="J12" s="16"/>
      <c r="L12">
        <f t="shared" si="0"/>
        <v>4.2958464851251162E-2</v>
      </c>
      <c r="M12">
        <f t="shared" si="1"/>
        <v>-2.2947061520770834E-2</v>
      </c>
    </row>
    <row r="13" spans="2:13" ht="15" customHeight="1" x14ac:dyDescent="0.3">
      <c r="B13" s="9" t="s">
        <v>37</v>
      </c>
      <c r="C13" s="10">
        <v>4.1573867854491464E-2</v>
      </c>
      <c r="D13" s="11">
        <v>0.19961902952981372</v>
      </c>
      <c r="E13" s="12">
        <v>17511</v>
      </c>
      <c r="F13" s="13">
        <v>0</v>
      </c>
      <c r="H13" s="9" t="s">
        <v>37</v>
      </c>
      <c r="I13" s="20">
        <v>3.9526980094914607E-2</v>
      </c>
      <c r="J13" s="16"/>
      <c r="L13">
        <f t="shared" si="0"/>
        <v>0.18977995603421899</v>
      </c>
      <c r="M13">
        <f t="shared" si="1"/>
        <v>-8.2321282245672069E-3</v>
      </c>
    </row>
    <row r="14" spans="2:13" ht="15" customHeight="1" x14ac:dyDescent="0.3">
      <c r="B14" s="9" t="s">
        <v>38</v>
      </c>
      <c r="C14" s="10">
        <v>1.0818342755981953</v>
      </c>
      <c r="D14" s="11">
        <v>1.8770569373449277</v>
      </c>
      <c r="E14" s="12">
        <v>17511</v>
      </c>
      <c r="F14" s="13">
        <v>0</v>
      </c>
      <c r="H14" s="9" t="s">
        <v>38</v>
      </c>
      <c r="I14" s="20">
        <v>-8.6501106429203215E-4</v>
      </c>
      <c r="J14" s="16"/>
      <c r="L14">
        <f t="shared" si="0"/>
        <v>3.7711990735289305E-5</v>
      </c>
      <c r="M14">
        <f t="shared" si="1"/>
        <v>4.9854567514956113E-4</v>
      </c>
    </row>
    <row r="15" spans="2:13" ht="15" customHeight="1" x14ac:dyDescent="0.3">
      <c r="B15" s="9" t="s">
        <v>39</v>
      </c>
      <c r="C15" s="10">
        <v>5.2766832276854546E-2</v>
      </c>
      <c r="D15" s="11">
        <v>0.28329095687384526</v>
      </c>
      <c r="E15" s="12">
        <v>17511</v>
      </c>
      <c r="F15" s="13">
        <v>0</v>
      </c>
      <c r="H15" s="9" t="s">
        <v>39</v>
      </c>
      <c r="I15" s="20">
        <v>3.7613375465084843E-2</v>
      </c>
      <c r="J15" s="16"/>
      <c r="L15">
        <f t="shared" si="0"/>
        <v>0.12576694005244388</v>
      </c>
      <c r="M15">
        <f t="shared" si="1"/>
        <v>-7.0060078741459048E-3</v>
      </c>
    </row>
    <row r="16" spans="2:13" ht="15" customHeight="1" x14ac:dyDescent="0.3">
      <c r="B16" s="9" t="s">
        <v>40</v>
      </c>
      <c r="C16" s="10">
        <v>4.0545942550396896E-2</v>
      </c>
      <c r="D16" s="11">
        <v>0.26191889319548473</v>
      </c>
      <c r="E16" s="12">
        <v>17511</v>
      </c>
      <c r="F16" s="13">
        <v>0</v>
      </c>
      <c r="H16" s="9" t="s">
        <v>40</v>
      </c>
      <c r="I16" s="20">
        <v>-4.4779263449587978E-3</v>
      </c>
      <c r="J16" s="16"/>
      <c r="L16">
        <f t="shared" si="0"/>
        <v>-1.6403416142357366E-2</v>
      </c>
      <c r="M16">
        <f t="shared" si="1"/>
        <v>6.9319834897171189E-4</v>
      </c>
    </row>
    <row r="17" spans="2:13" ht="15" customHeight="1" x14ac:dyDescent="0.3">
      <c r="B17" s="9" t="s">
        <v>41</v>
      </c>
      <c r="C17" s="10">
        <v>4.4828964650790934E-2</v>
      </c>
      <c r="D17" s="11">
        <v>0.22944439916907747</v>
      </c>
      <c r="E17" s="12">
        <v>17511</v>
      </c>
      <c r="F17" s="13">
        <v>0</v>
      </c>
      <c r="H17" s="9" t="s">
        <v>41</v>
      </c>
      <c r="I17" s="20">
        <v>3.8201214262268371E-2</v>
      </c>
      <c r="J17" s="16"/>
      <c r="L17">
        <f t="shared" si="0"/>
        <v>0.15903065627502788</v>
      </c>
      <c r="M17">
        <f t="shared" si="1"/>
        <v>-7.4637728791042031E-3</v>
      </c>
    </row>
    <row r="18" spans="2:13" ht="15" customHeight="1" x14ac:dyDescent="0.3">
      <c r="B18" s="9" t="s">
        <v>42</v>
      </c>
      <c r="C18" s="10">
        <v>5.9790988521500769E-2</v>
      </c>
      <c r="D18" s="11">
        <v>0.27955243202514002</v>
      </c>
      <c r="E18" s="12">
        <v>17511</v>
      </c>
      <c r="F18" s="13">
        <v>0</v>
      </c>
      <c r="H18" s="9" t="s">
        <v>42</v>
      </c>
      <c r="I18" s="20">
        <v>4.6744328622858114E-2</v>
      </c>
      <c r="J18" s="16"/>
      <c r="L18">
        <f t="shared" si="0"/>
        <v>0.157213581324777</v>
      </c>
      <c r="M18">
        <f t="shared" si="1"/>
        <v>-9.9977295703985378E-3</v>
      </c>
    </row>
    <row r="19" spans="2:13" ht="15" customHeight="1" x14ac:dyDescent="0.3">
      <c r="B19" s="9" t="s">
        <v>43</v>
      </c>
      <c r="C19" s="10">
        <v>6.7043572611501345E-2</v>
      </c>
      <c r="D19" s="11">
        <v>0.30485232924695344</v>
      </c>
      <c r="E19" s="12">
        <v>17511</v>
      </c>
      <c r="F19" s="13">
        <v>0</v>
      </c>
      <c r="H19" s="9" t="s">
        <v>43</v>
      </c>
      <c r="I19" s="20">
        <v>2.7888669148866674E-2</v>
      </c>
      <c r="J19" s="16"/>
      <c r="L19">
        <f>((1-C19)/D19)*I19</f>
        <v>8.5349235146139249E-2</v>
      </c>
      <c r="M19">
        <f t="shared" si="1"/>
        <v>-6.1333171366571267E-3</v>
      </c>
    </row>
    <row r="20" spans="2:13" ht="15" customHeight="1" x14ac:dyDescent="0.3">
      <c r="B20" s="9" t="s">
        <v>44</v>
      </c>
      <c r="C20" s="10">
        <v>5.3395008851579009E-2</v>
      </c>
      <c r="D20" s="11">
        <v>0.25971425526417058</v>
      </c>
      <c r="E20" s="12">
        <v>17511</v>
      </c>
      <c r="F20" s="13">
        <v>0</v>
      </c>
      <c r="H20" s="9" t="s">
        <v>44</v>
      </c>
      <c r="I20" s="20">
        <v>4.1149041626385545E-2</v>
      </c>
      <c r="J20" s="16"/>
      <c r="L20">
        <f t="shared" ref="L20:L25" si="2">((1-C20)/D20)*I20</f>
        <v>0.14997978507144497</v>
      </c>
      <c r="M20">
        <f t="shared" ref="M20:M25" si="3">((0-C20)/D20)*I20</f>
        <v>-8.4598877317688843E-3</v>
      </c>
    </row>
    <row r="21" spans="2:13" ht="15" customHeight="1" x14ac:dyDescent="0.3">
      <c r="B21" s="9" t="s">
        <v>45</v>
      </c>
      <c r="C21" s="10">
        <v>0.79190223288218831</v>
      </c>
      <c r="D21" s="11">
        <v>1.0584756702562521</v>
      </c>
      <c r="E21" s="12">
        <v>17511</v>
      </c>
      <c r="F21" s="13">
        <v>0</v>
      </c>
      <c r="H21" s="9" t="s">
        <v>45</v>
      </c>
      <c r="I21" s="20">
        <v>4.4197977798934349E-2</v>
      </c>
      <c r="J21" s="16"/>
      <c r="L21">
        <f t="shared" si="2"/>
        <v>8.6893829962611975E-3</v>
      </c>
      <c r="M21">
        <f t="shared" si="3"/>
        <v>-3.3066869925673439E-2</v>
      </c>
    </row>
    <row r="22" spans="2:13" ht="15" customHeight="1" x14ac:dyDescent="0.3">
      <c r="B22" s="9" t="s">
        <v>46</v>
      </c>
      <c r="C22" s="10">
        <v>2.6497630061104449E-2</v>
      </c>
      <c r="D22" s="11">
        <v>0.17425784535484382</v>
      </c>
      <c r="E22" s="12">
        <v>17511</v>
      </c>
      <c r="F22" s="13">
        <v>0</v>
      </c>
      <c r="H22" s="9" t="s">
        <v>46</v>
      </c>
      <c r="I22" s="20">
        <v>3.3783863726971515E-2</v>
      </c>
      <c r="J22" s="16"/>
      <c r="L22">
        <f t="shared" si="2"/>
        <v>0.18873567119418799</v>
      </c>
      <c r="M22">
        <f t="shared" si="3"/>
        <v>-5.1371708473105663E-3</v>
      </c>
    </row>
    <row r="23" spans="2:13" ht="15" customHeight="1" x14ac:dyDescent="0.3">
      <c r="B23" s="9" t="s">
        <v>47</v>
      </c>
      <c r="C23" s="10">
        <v>0.40997087544971733</v>
      </c>
      <c r="D23" s="11">
        <v>0.62936966304929931</v>
      </c>
      <c r="E23" s="12">
        <v>17511</v>
      </c>
      <c r="F23" s="13">
        <v>0</v>
      </c>
      <c r="H23" s="9" t="s">
        <v>47</v>
      </c>
      <c r="I23" s="20">
        <v>3.3457261571188161E-2</v>
      </c>
      <c r="J23" s="16"/>
      <c r="L23">
        <f t="shared" si="2"/>
        <v>3.1365920402095467E-2</v>
      </c>
      <c r="M23">
        <f t="shared" si="3"/>
        <v>-2.1794032381595371E-2</v>
      </c>
    </row>
    <row r="24" spans="2:13" ht="15" customHeight="1" x14ac:dyDescent="0.3">
      <c r="B24" s="9" t="s">
        <v>48</v>
      </c>
      <c r="C24" s="10">
        <v>0.95191593855290957</v>
      </c>
      <c r="D24" s="11">
        <v>0.86043542893742697</v>
      </c>
      <c r="E24" s="12">
        <v>17511</v>
      </c>
      <c r="F24" s="13">
        <v>0</v>
      </c>
      <c r="H24" s="9" t="s">
        <v>48</v>
      </c>
      <c r="I24" s="20">
        <v>2.3961576957259235E-2</v>
      </c>
      <c r="J24" s="16"/>
      <c r="L24">
        <f t="shared" si="2"/>
        <v>1.3390545066291407E-3</v>
      </c>
      <c r="M24">
        <f t="shared" si="3"/>
        <v>-2.6509144383611793E-2</v>
      </c>
    </row>
    <row r="25" spans="2:13" ht="15" customHeight="1" x14ac:dyDescent="0.3">
      <c r="B25" s="9" t="s">
        <v>49</v>
      </c>
      <c r="C25" s="10">
        <v>0.15778653417851637</v>
      </c>
      <c r="D25" s="11">
        <v>0.40675589748737839</v>
      </c>
      <c r="E25" s="12">
        <v>17511</v>
      </c>
      <c r="F25" s="13">
        <v>0</v>
      </c>
      <c r="H25" s="9" t="s">
        <v>49</v>
      </c>
      <c r="I25" s="20">
        <v>5.8009126689418225E-2</v>
      </c>
      <c r="J25" s="16"/>
      <c r="L25">
        <f t="shared" si="2"/>
        <v>0.12011151636686092</v>
      </c>
      <c r="M25">
        <f t="shared" si="3"/>
        <v>-2.2502584738380578E-2</v>
      </c>
    </row>
    <row r="26" spans="2:13" ht="15" customHeight="1" x14ac:dyDescent="0.3">
      <c r="B26" s="9" t="s">
        <v>50</v>
      </c>
      <c r="C26" s="10">
        <v>2.8210838901262063E-2</v>
      </c>
      <c r="D26" s="11">
        <v>0.19148997161216585</v>
      </c>
      <c r="E26" s="12">
        <v>17511</v>
      </c>
      <c r="F26" s="13">
        <v>0</v>
      </c>
      <c r="H26" s="9" t="s">
        <v>50</v>
      </c>
      <c r="I26" s="20">
        <v>3.7791577327096156E-2</v>
      </c>
      <c r="J26" s="16"/>
      <c r="L26">
        <f t="shared" ref="L26:L83" si="4">((1-C26)/D26)*I26</f>
        <v>0.19178782532632424</v>
      </c>
      <c r="M26">
        <f t="shared" si="1"/>
        <v>-5.5675610102370677E-3</v>
      </c>
    </row>
    <row r="27" spans="2:13" ht="15" customHeight="1" x14ac:dyDescent="0.3">
      <c r="B27" s="9" t="s">
        <v>51</v>
      </c>
      <c r="C27" s="10">
        <v>2.4555993375592485E-3</v>
      </c>
      <c r="D27" s="11">
        <v>7.2048594406404487E-2</v>
      </c>
      <c r="E27" s="12">
        <v>17511</v>
      </c>
      <c r="F27" s="13">
        <v>0</v>
      </c>
      <c r="H27" s="9" t="s">
        <v>51</v>
      </c>
      <c r="I27" s="20">
        <v>7.9959316528877174E-3</v>
      </c>
      <c r="J27" s="16"/>
      <c r="L27">
        <f t="shared" si="4"/>
        <v>0.11070718192537972</v>
      </c>
      <c r="M27">
        <f t="shared" si="1"/>
        <v>-2.7252168667227662E-4</v>
      </c>
    </row>
    <row r="28" spans="2:13" ht="15" customHeight="1" x14ac:dyDescent="0.3">
      <c r="B28" s="9" t="s">
        <v>52</v>
      </c>
      <c r="C28" s="10">
        <v>0.21854834104277313</v>
      </c>
      <c r="D28" s="11">
        <v>0.79254866150812631</v>
      </c>
      <c r="E28" s="12">
        <v>17511</v>
      </c>
      <c r="F28" s="13">
        <v>0</v>
      </c>
      <c r="H28" s="9" t="s">
        <v>52</v>
      </c>
      <c r="I28" s="20">
        <v>3.9597400269464393E-2</v>
      </c>
      <c r="J28" s="16"/>
      <c r="L28">
        <f t="shared" si="4"/>
        <v>3.9042970651271512E-2</v>
      </c>
      <c r="M28">
        <f t="shared" si="1"/>
        <v>-1.0919135390413335E-2</v>
      </c>
    </row>
    <row r="29" spans="2:13" ht="15" customHeight="1" x14ac:dyDescent="0.3">
      <c r="B29" s="9" t="s">
        <v>53</v>
      </c>
      <c r="C29" s="10">
        <v>0.33224830106790015</v>
      </c>
      <c r="D29" s="11">
        <v>0.77212203550659431</v>
      </c>
      <c r="E29" s="12">
        <v>17511</v>
      </c>
      <c r="F29" s="13">
        <v>0</v>
      </c>
      <c r="H29" s="9" t="s">
        <v>53</v>
      </c>
      <c r="I29" s="20">
        <v>6.1973116131376321E-2</v>
      </c>
      <c r="J29" s="16"/>
      <c r="L29">
        <f t="shared" si="4"/>
        <v>5.3596001256059782E-2</v>
      </c>
      <c r="M29">
        <f t="shared" si="1"/>
        <v>-2.6667368109788401E-2</v>
      </c>
    </row>
    <row r="30" spans="2:13" ht="15" customHeight="1" x14ac:dyDescent="0.3">
      <c r="B30" s="9" t="s">
        <v>54</v>
      </c>
      <c r="C30" s="10">
        <v>9.1542459025755238E-2</v>
      </c>
      <c r="D30" s="11">
        <v>0.4067012507696483</v>
      </c>
      <c r="E30" s="12">
        <v>17511</v>
      </c>
      <c r="F30" s="13">
        <v>0</v>
      </c>
      <c r="H30" s="9" t="s">
        <v>54</v>
      </c>
      <c r="I30" s="20">
        <v>1.6073696387806227E-2</v>
      </c>
      <c r="J30" s="16"/>
      <c r="L30">
        <f t="shared" si="4"/>
        <v>3.5904169626229235E-2</v>
      </c>
      <c r="M30">
        <f t="shared" si="1"/>
        <v>-3.6179522196910651E-3</v>
      </c>
    </row>
    <row r="31" spans="2:13" ht="15" customHeight="1" x14ac:dyDescent="0.3">
      <c r="B31" s="9" t="s">
        <v>55</v>
      </c>
      <c r="C31" s="10">
        <v>0.51813146022500145</v>
      </c>
      <c r="D31" s="11">
        <v>0.76442881560538378</v>
      </c>
      <c r="E31" s="12">
        <v>17511</v>
      </c>
      <c r="F31" s="13">
        <v>0</v>
      </c>
      <c r="H31" s="9" t="s">
        <v>55</v>
      </c>
      <c r="I31" s="20">
        <v>-1.4096473249452016E-2</v>
      </c>
      <c r="J31" s="16"/>
      <c r="L31">
        <f t="shared" si="4"/>
        <v>-8.8859117317697991E-3</v>
      </c>
      <c r="M31">
        <f t="shared" si="1"/>
        <v>9.554619239434391E-3</v>
      </c>
    </row>
    <row r="32" spans="2:13" ht="15" customHeight="1" x14ac:dyDescent="0.3">
      <c r="B32" s="9" t="s">
        <v>56</v>
      </c>
      <c r="C32" s="10">
        <v>0.23642281994175091</v>
      </c>
      <c r="D32" s="11">
        <v>0.49203881980645081</v>
      </c>
      <c r="E32" s="12">
        <v>17511</v>
      </c>
      <c r="F32" s="13">
        <v>0</v>
      </c>
      <c r="H32" s="9" t="s">
        <v>56</v>
      </c>
      <c r="I32" s="20">
        <v>6.1723188848051919E-2</v>
      </c>
      <c r="J32" s="16"/>
      <c r="L32">
        <f t="shared" si="4"/>
        <v>9.578597579625435E-2</v>
      </c>
      <c r="M32">
        <f t="shared" si="1"/>
        <v>-2.9657762306221899E-2</v>
      </c>
    </row>
    <row r="33" spans="2:13" ht="15" customHeight="1" x14ac:dyDescent="0.3">
      <c r="B33" s="9" t="s">
        <v>57</v>
      </c>
      <c r="C33" s="10">
        <v>9.5939695048826448E-2</v>
      </c>
      <c r="D33" s="11">
        <v>0.34356458707107557</v>
      </c>
      <c r="E33" s="12">
        <v>17511</v>
      </c>
      <c r="F33" s="13">
        <v>0</v>
      </c>
      <c r="H33" s="9" t="s">
        <v>57</v>
      </c>
      <c r="I33" s="20">
        <v>2.8847837141437203E-2</v>
      </c>
      <c r="J33" s="16"/>
      <c r="L33">
        <f t="shared" si="4"/>
        <v>7.5910572348581784E-2</v>
      </c>
      <c r="M33">
        <f t="shared" si="1"/>
        <v>-8.0556984110679922E-3</v>
      </c>
    </row>
    <row r="34" spans="2:13" ht="15" customHeight="1" x14ac:dyDescent="0.3">
      <c r="B34" s="9" t="s">
        <v>58</v>
      </c>
      <c r="C34" s="10">
        <v>0.17114956313174576</v>
      </c>
      <c r="D34" s="11">
        <v>0.51288730176471309</v>
      </c>
      <c r="E34" s="12">
        <v>17511</v>
      </c>
      <c r="F34" s="13">
        <v>0</v>
      </c>
      <c r="H34" s="9" t="s">
        <v>58</v>
      </c>
      <c r="I34" s="20">
        <v>5.8020027501474711E-2</v>
      </c>
      <c r="J34" s="16"/>
      <c r="L34">
        <f t="shared" si="4"/>
        <v>9.3763142460810384E-2</v>
      </c>
      <c r="M34">
        <f t="shared" si="1"/>
        <v>-1.9361178031903591E-2</v>
      </c>
    </row>
    <row r="35" spans="2:13" ht="15" customHeight="1" x14ac:dyDescent="0.3">
      <c r="B35" s="9" t="s">
        <v>59</v>
      </c>
      <c r="C35" s="10">
        <v>3.7919022328821883E-2</v>
      </c>
      <c r="D35" s="11">
        <v>0.21359047066518547</v>
      </c>
      <c r="E35" s="12">
        <v>17511</v>
      </c>
      <c r="F35" s="13">
        <v>0</v>
      </c>
      <c r="H35" s="9" t="s">
        <v>59</v>
      </c>
      <c r="I35" s="20">
        <v>9.8781479286761762E-3</v>
      </c>
      <c r="J35" s="16"/>
      <c r="L35">
        <f t="shared" si="4"/>
        <v>4.4494392409943545E-2</v>
      </c>
      <c r="M35">
        <f t="shared" si="1"/>
        <v>-1.7536817570013958E-3</v>
      </c>
    </row>
    <row r="36" spans="2:13" ht="15" customHeight="1" x14ac:dyDescent="0.3">
      <c r="B36" s="9" t="s">
        <v>60</v>
      </c>
      <c r="C36" s="10">
        <v>0.39763577180058252</v>
      </c>
      <c r="D36" s="11">
        <v>0.87029348132081341</v>
      </c>
      <c r="E36" s="12">
        <v>17511</v>
      </c>
      <c r="F36" s="13">
        <v>0</v>
      </c>
      <c r="H36" s="9" t="s">
        <v>60</v>
      </c>
      <c r="I36" s="20">
        <v>5.946034667733642E-2</v>
      </c>
      <c r="J36" s="16"/>
      <c r="L36">
        <f t="shared" si="4"/>
        <v>4.115483638968051E-2</v>
      </c>
      <c r="M36">
        <f t="shared" si="1"/>
        <v>-2.7167342224245869E-2</v>
      </c>
    </row>
    <row r="37" spans="2:13" x14ac:dyDescent="0.3">
      <c r="B37" s="9" t="s">
        <v>61</v>
      </c>
      <c r="C37" s="10">
        <v>1.73605162469305E-2</v>
      </c>
      <c r="D37" s="11">
        <v>0.1607951407027314</v>
      </c>
      <c r="E37" s="12">
        <v>17511</v>
      </c>
      <c r="F37" s="13">
        <v>0</v>
      </c>
      <c r="H37" s="9" t="s">
        <v>61</v>
      </c>
      <c r="I37" s="20">
        <v>2.6347720391067003E-2</v>
      </c>
      <c r="J37" s="16"/>
      <c r="L37">
        <f t="shared" si="4"/>
        <v>0.16101425857770657</v>
      </c>
      <c r="M37">
        <f t="shared" si="1"/>
        <v>-2.8446756905691167E-3</v>
      </c>
    </row>
    <row r="38" spans="2:13" ht="14.4" customHeight="1" x14ac:dyDescent="0.3">
      <c r="B38" s="9" t="s">
        <v>62</v>
      </c>
      <c r="C38" s="10">
        <v>5.9391239792130658E-3</v>
      </c>
      <c r="D38" s="11">
        <v>7.6838713913013751E-2</v>
      </c>
      <c r="E38" s="12">
        <v>17511</v>
      </c>
      <c r="F38" s="13">
        <v>0</v>
      </c>
      <c r="H38" s="9" t="s">
        <v>62</v>
      </c>
      <c r="I38" s="20">
        <v>1.5234844719263846E-2</v>
      </c>
      <c r="J38" s="16"/>
      <c r="L38">
        <f t="shared" ref="L38" si="5">((1-C38)/D38)*I38</f>
        <v>0.19709287566702963</v>
      </c>
      <c r="M38">
        <f t="shared" ref="M38" si="6">((0-C38)/D38)*I38</f>
        <v>-1.1775526552175034E-3</v>
      </c>
    </row>
    <row r="39" spans="2:13" x14ac:dyDescent="0.3">
      <c r="B39" s="9" t="s">
        <v>63</v>
      </c>
      <c r="C39" s="10">
        <v>6.8178287933299071</v>
      </c>
      <c r="D39" s="11">
        <v>176.65004605330998</v>
      </c>
      <c r="E39" s="12">
        <v>17511</v>
      </c>
      <c r="F39" s="13">
        <v>0</v>
      </c>
      <c r="H39" s="9" t="s">
        <v>63</v>
      </c>
      <c r="I39" s="20">
        <v>2.6379721943974857E-3</v>
      </c>
      <c r="J39" s="16"/>
      <c r="L39">
        <f t="shared" si="4"/>
        <v>-8.6879516487291621E-5</v>
      </c>
      <c r="M39">
        <f t="shared" si="1"/>
        <v>-1.0181283948003737E-4</v>
      </c>
    </row>
    <row r="40" spans="2:13" ht="14.4" customHeight="1" x14ac:dyDescent="0.3">
      <c r="B40" s="9" t="s">
        <v>64</v>
      </c>
      <c r="C40" s="10">
        <v>0.1019930329507167</v>
      </c>
      <c r="D40" s="11">
        <v>0.30264779023060556</v>
      </c>
      <c r="E40" s="12">
        <v>17511</v>
      </c>
      <c r="F40" s="13">
        <v>0</v>
      </c>
      <c r="H40" s="9" t="s">
        <v>64</v>
      </c>
      <c r="I40" s="20">
        <v>4.8655702853402302E-2</v>
      </c>
      <c r="J40" s="16"/>
      <c r="L40">
        <f t="shared" si="4"/>
        <v>0.14436966519974428</v>
      </c>
      <c r="M40">
        <f t="shared" si="1"/>
        <v>-1.6397088842400209E-2</v>
      </c>
    </row>
    <row r="41" spans="2:13" x14ac:dyDescent="0.3">
      <c r="B41" s="9" t="s">
        <v>65</v>
      </c>
      <c r="C41" s="14">
        <v>0.2132945005996231</v>
      </c>
      <c r="D41" s="15">
        <v>0.40964562698322105</v>
      </c>
      <c r="E41" s="12">
        <v>17511</v>
      </c>
      <c r="F41" s="13">
        <v>0</v>
      </c>
      <c r="H41" s="9" t="s">
        <v>65</v>
      </c>
      <c r="I41" s="20">
        <v>1.7416571493680363E-2</v>
      </c>
      <c r="J41" s="16"/>
      <c r="L41" t="s">
        <v>27</v>
      </c>
    </row>
    <row r="42" spans="2:13" x14ac:dyDescent="0.3">
      <c r="B42" s="9" t="s">
        <v>66</v>
      </c>
      <c r="C42" s="14">
        <v>0.11609845240134772</v>
      </c>
      <c r="D42" s="15">
        <v>0.3203520912678311</v>
      </c>
      <c r="E42" s="12">
        <v>17511</v>
      </c>
      <c r="F42" s="13">
        <v>0</v>
      </c>
      <c r="H42" s="9" t="s">
        <v>66</v>
      </c>
      <c r="I42" s="20">
        <v>-9.7307172964348765E-3</v>
      </c>
      <c r="J42" s="16"/>
      <c r="L42">
        <f t="shared" si="4"/>
        <v>-2.6848571656031047E-2</v>
      </c>
      <c r="M42">
        <f t="shared" si="1"/>
        <v>3.5264986546524818E-3</v>
      </c>
    </row>
    <row r="43" spans="2:13" x14ac:dyDescent="0.3">
      <c r="B43" s="9" t="s">
        <v>67</v>
      </c>
      <c r="C43" s="14">
        <v>0.14693621152418479</v>
      </c>
      <c r="D43" s="15">
        <v>0.35405242521817482</v>
      </c>
      <c r="E43" s="12">
        <v>17511</v>
      </c>
      <c r="F43" s="13">
        <v>0</v>
      </c>
      <c r="H43" s="9" t="s">
        <v>67</v>
      </c>
      <c r="I43" s="20">
        <v>-1.5040709766229645E-2</v>
      </c>
      <c r="J43" s="16"/>
      <c r="L43">
        <f t="shared" si="4"/>
        <v>-3.6239505623040166E-2</v>
      </c>
      <c r="M43">
        <f t="shared" si="1"/>
        <v>6.2420838109574469E-3</v>
      </c>
    </row>
    <row r="44" spans="2:13" x14ac:dyDescent="0.3">
      <c r="B44" s="9" t="s">
        <v>68</v>
      </c>
      <c r="C44" s="14">
        <v>7.8807606647250297E-2</v>
      </c>
      <c r="D44" s="15">
        <v>0.26944593856798349</v>
      </c>
      <c r="E44" s="12">
        <v>17511</v>
      </c>
      <c r="F44" s="13">
        <v>0</v>
      </c>
      <c r="H44" s="9" t="s">
        <v>68</v>
      </c>
      <c r="I44" s="20">
        <v>-5.6934780641926018E-3</v>
      </c>
      <c r="J44" s="16"/>
      <c r="L44">
        <f t="shared" si="4"/>
        <v>-1.9465087179748521E-2</v>
      </c>
      <c r="M44">
        <f t="shared" si="1"/>
        <v>1.6652297010757524E-3</v>
      </c>
    </row>
    <row r="45" spans="2:13" x14ac:dyDescent="0.3">
      <c r="B45" s="9" t="s">
        <v>69</v>
      </c>
      <c r="C45" s="14">
        <v>0.2008451830278111</v>
      </c>
      <c r="D45" s="15">
        <v>0.40064393423379535</v>
      </c>
      <c r="E45" s="12">
        <v>17511</v>
      </c>
      <c r="F45" s="13">
        <v>0</v>
      </c>
      <c r="H45" s="9" t="s">
        <v>69</v>
      </c>
      <c r="I45" s="20">
        <v>-1.3691311904086914E-2</v>
      </c>
      <c r="J45" s="16"/>
      <c r="L45">
        <f t="shared" si="4"/>
        <v>-2.7309730471134108E-2</v>
      </c>
      <c r="M45">
        <f t="shared" si="1"/>
        <v>6.8635359487622298E-3</v>
      </c>
    </row>
    <row r="46" spans="2:13" x14ac:dyDescent="0.3">
      <c r="B46" s="9" t="s">
        <v>70</v>
      </c>
      <c r="C46" s="14">
        <v>6.281765747244589E-3</v>
      </c>
      <c r="D46" s="15">
        <v>7.9010516172087625E-2</v>
      </c>
      <c r="E46" s="12">
        <v>17511</v>
      </c>
      <c r="F46" s="13">
        <v>0</v>
      </c>
      <c r="H46" s="9" t="s">
        <v>70</v>
      </c>
      <c r="I46" s="20">
        <v>-3.5513277725955613E-3</v>
      </c>
      <c r="J46" s="16"/>
      <c r="L46">
        <f t="shared" si="4"/>
        <v>-4.4665182996021777E-2</v>
      </c>
      <c r="M46">
        <f t="shared" si="1"/>
        <v>2.8234987239597701E-4</v>
      </c>
    </row>
    <row r="47" spans="2:13" x14ac:dyDescent="0.3">
      <c r="B47" s="9" t="s">
        <v>71</v>
      </c>
      <c r="C47" s="14">
        <v>9.5140197590086226E-2</v>
      </c>
      <c r="D47" s="15">
        <v>0.29341686544628298</v>
      </c>
      <c r="E47" s="12">
        <v>17511</v>
      </c>
      <c r="F47" s="13">
        <v>0</v>
      </c>
      <c r="H47" s="9" t="s">
        <v>71</v>
      </c>
      <c r="I47" s="20">
        <v>-1.7860828839312195E-2</v>
      </c>
      <c r="J47" s="16"/>
      <c r="L47">
        <f t="shared" si="4"/>
        <v>-5.5080494537476009E-2</v>
      </c>
      <c r="M47">
        <f t="shared" si="1"/>
        <v>5.7913602965878842E-3</v>
      </c>
    </row>
    <row r="48" spans="2:13" x14ac:dyDescent="0.3">
      <c r="B48" s="9" t="s">
        <v>72</v>
      </c>
      <c r="C48" s="14">
        <v>3.5748957797955568E-2</v>
      </c>
      <c r="D48" s="15">
        <v>0.18566889469989123</v>
      </c>
      <c r="E48" s="12">
        <v>17511</v>
      </c>
      <c r="F48" s="13">
        <v>0</v>
      </c>
      <c r="H48" s="9" t="s">
        <v>72</v>
      </c>
      <c r="I48" s="20">
        <v>-4.1218216854292649E-3</v>
      </c>
      <c r="J48" s="16"/>
      <c r="L48">
        <f t="shared" si="4"/>
        <v>-2.1406228880558334E-2</v>
      </c>
      <c r="M48">
        <f t="shared" si="1"/>
        <v>7.9362151490847003E-4</v>
      </c>
    </row>
    <row r="49" spans="2:13" x14ac:dyDescent="0.3">
      <c r="B49" s="9" t="s">
        <v>73</v>
      </c>
      <c r="C49" s="14">
        <v>3.540631602992405E-3</v>
      </c>
      <c r="D49" s="15">
        <v>5.9399469872767958E-2</v>
      </c>
      <c r="E49" s="12">
        <v>17511</v>
      </c>
      <c r="F49" s="13">
        <v>0</v>
      </c>
      <c r="H49" s="9" t="s">
        <v>73</v>
      </c>
      <c r="I49" s="20">
        <v>-1.8685986140198204E-3</v>
      </c>
      <c r="J49" s="16"/>
      <c r="L49">
        <f t="shared" si="4"/>
        <v>-3.1346788089220826E-2</v>
      </c>
      <c r="M49">
        <f t="shared" si="1"/>
        <v>1.1138179044826015E-4</v>
      </c>
    </row>
    <row r="50" spans="2:13" x14ac:dyDescent="0.3">
      <c r="B50" s="9" t="s">
        <v>74</v>
      </c>
      <c r="C50" s="14">
        <v>2.7582662326537603E-2</v>
      </c>
      <c r="D50" s="15">
        <v>0.16377848108913132</v>
      </c>
      <c r="E50" s="12">
        <v>17511</v>
      </c>
      <c r="F50" s="13">
        <v>0</v>
      </c>
      <c r="H50" s="9" t="s">
        <v>74</v>
      </c>
      <c r="I50" s="20">
        <v>3.884853253376664E-2</v>
      </c>
      <c r="J50" s="16"/>
      <c r="L50">
        <f t="shared" si="4"/>
        <v>0.2306590360820803</v>
      </c>
      <c r="M50">
        <f t="shared" si="1"/>
        <v>-6.5426541242450537E-3</v>
      </c>
    </row>
    <row r="51" spans="2:13" x14ac:dyDescent="0.3">
      <c r="B51" s="9" t="s">
        <v>75</v>
      </c>
      <c r="C51" s="14">
        <v>4.9683056364570842E-3</v>
      </c>
      <c r="D51" s="15">
        <v>7.0312900003407147E-2</v>
      </c>
      <c r="E51" s="12">
        <v>17511</v>
      </c>
      <c r="F51" s="13">
        <v>0</v>
      </c>
      <c r="H51" s="9" t="s">
        <v>75</v>
      </c>
      <c r="I51" s="20">
        <v>8.4086926251248553E-3</v>
      </c>
      <c r="J51" s="16"/>
      <c r="L51">
        <f t="shared" si="4"/>
        <v>0.11899545701791246</v>
      </c>
      <c r="M51">
        <f t="shared" si="1"/>
        <v>-5.9415775714866754E-4</v>
      </c>
    </row>
    <row r="52" spans="2:13" x14ac:dyDescent="0.3">
      <c r="B52" s="9" t="s">
        <v>76</v>
      </c>
      <c r="C52" s="14">
        <v>3.8375878019530581E-2</v>
      </c>
      <c r="D52" s="15">
        <v>0.19210746355625857</v>
      </c>
      <c r="E52" s="12">
        <v>17511</v>
      </c>
      <c r="F52" s="13">
        <v>0</v>
      </c>
      <c r="H52" s="9" t="s">
        <v>76</v>
      </c>
      <c r="I52" s="20">
        <v>2.1278877819568179E-2</v>
      </c>
      <c r="J52" s="16"/>
      <c r="L52">
        <f t="shared" si="4"/>
        <v>0.10651476950024676</v>
      </c>
      <c r="M52">
        <f t="shared" si="1"/>
        <v>-4.2507230301185236E-3</v>
      </c>
    </row>
    <row r="53" spans="2:13" x14ac:dyDescent="0.3">
      <c r="B53" s="9" t="s">
        <v>77</v>
      </c>
      <c r="C53" s="14">
        <v>0.11381417394780424</v>
      </c>
      <c r="D53" s="15">
        <v>0.31759450234921605</v>
      </c>
      <c r="E53" s="12">
        <v>17511</v>
      </c>
      <c r="F53" s="13">
        <v>0</v>
      </c>
      <c r="H53" s="9" t="s">
        <v>77</v>
      </c>
      <c r="I53" s="20">
        <v>2.4487215835401768E-2</v>
      </c>
      <c r="J53" s="16"/>
      <c r="L53">
        <f t="shared" si="4"/>
        <v>6.832682377150566E-2</v>
      </c>
      <c r="M53">
        <f t="shared" si="1"/>
        <v>-8.7753163923579569E-3</v>
      </c>
    </row>
    <row r="54" spans="2:13" x14ac:dyDescent="0.3">
      <c r="B54" s="9" t="s">
        <v>78</v>
      </c>
      <c r="C54" s="14">
        <v>5.4308720232996405E-2</v>
      </c>
      <c r="D54" s="15">
        <v>0.2266323372331272</v>
      </c>
      <c r="E54" s="12">
        <v>17511</v>
      </c>
      <c r="F54" s="13">
        <v>0</v>
      </c>
      <c r="H54" s="9" t="s">
        <v>78</v>
      </c>
      <c r="I54" s="20">
        <v>1.3866369632520015E-2</v>
      </c>
      <c r="J54" s="16"/>
      <c r="L54">
        <f t="shared" si="4"/>
        <v>5.7861578817903027E-2</v>
      </c>
      <c r="M54">
        <f t="shared" si="1"/>
        <v>-3.3228479139991414E-3</v>
      </c>
    </row>
    <row r="55" spans="2:13" x14ac:dyDescent="0.3">
      <c r="B55" s="9" t="s">
        <v>79</v>
      </c>
      <c r="C55" s="14">
        <v>0.11655530809205643</v>
      </c>
      <c r="D55" s="15">
        <v>0.32089881410947152</v>
      </c>
      <c r="E55" s="12">
        <v>17511</v>
      </c>
      <c r="F55" s="13">
        <v>0</v>
      </c>
      <c r="H55" s="9" t="s">
        <v>79</v>
      </c>
      <c r="I55" s="20">
        <v>1.0991914036300909E-2</v>
      </c>
      <c r="J55" s="16"/>
      <c r="L55">
        <f t="shared" si="4"/>
        <v>3.0261090668804187E-2</v>
      </c>
      <c r="M55">
        <f t="shared" si="1"/>
        <v>-3.9924296092455945E-3</v>
      </c>
    </row>
    <row r="56" spans="2:13" x14ac:dyDescent="0.3">
      <c r="B56" s="9" t="s">
        <v>80</v>
      </c>
      <c r="C56" s="14">
        <v>0.63371594997430192</v>
      </c>
      <c r="D56" s="15">
        <v>0.48180213900513497</v>
      </c>
      <c r="E56" s="12">
        <v>17511</v>
      </c>
      <c r="F56" s="13">
        <v>0</v>
      </c>
      <c r="H56" s="9" t="s">
        <v>80</v>
      </c>
      <c r="I56" s="20">
        <v>-5.2756529743425241E-2</v>
      </c>
      <c r="J56" s="16"/>
      <c r="L56">
        <f t="shared" si="4"/>
        <v>-4.0107491883752407E-2</v>
      </c>
      <c r="M56">
        <f t="shared" si="1"/>
        <v>6.9390838390084281E-2</v>
      </c>
    </row>
    <row r="57" spans="2:13" x14ac:dyDescent="0.3">
      <c r="B57" s="9" t="s">
        <v>81</v>
      </c>
      <c r="C57" s="14">
        <v>8.9086859688195987E-3</v>
      </c>
      <c r="D57" s="15">
        <v>9.3967151322329523E-2</v>
      </c>
      <c r="E57" s="12">
        <v>17511</v>
      </c>
      <c r="F57" s="13">
        <v>0</v>
      </c>
      <c r="H57" s="9" t="s">
        <v>81</v>
      </c>
      <c r="I57" s="20">
        <v>-1.2705248508507029E-3</v>
      </c>
      <c r="J57" s="16"/>
      <c r="L57">
        <f t="shared" si="4"/>
        <v>-1.3400492897986426E-2</v>
      </c>
      <c r="M57">
        <f t="shared" si="1"/>
        <v>1.204538687459454E-4</v>
      </c>
    </row>
    <row r="58" spans="2:13" x14ac:dyDescent="0.3">
      <c r="B58" s="9" t="s">
        <v>82</v>
      </c>
      <c r="C58" s="14">
        <v>0.40671577865341785</v>
      </c>
      <c r="D58" s="15">
        <v>0.49123500957624294</v>
      </c>
      <c r="E58" s="12">
        <v>17511</v>
      </c>
      <c r="F58" s="13">
        <v>0</v>
      </c>
      <c r="H58" s="9" t="s">
        <v>82</v>
      </c>
      <c r="I58" s="20">
        <v>-4.2535288839645469E-2</v>
      </c>
      <c r="J58" s="16"/>
      <c r="L58">
        <f t="shared" si="4"/>
        <v>-5.1371574148898896E-2</v>
      </c>
      <c r="M58">
        <f t="shared" si="1"/>
        <v>3.5216897785008951E-2</v>
      </c>
    </row>
    <row r="59" spans="2:13" x14ac:dyDescent="0.3">
      <c r="B59" s="9" t="s">
        <v>83</v>
      </c>
      <c r="C59" s="14">
        <v>1.8959511164410942E-2</v>
      </c>
      <c r="D59" s="15">
        <v>0.13638588766330387</v>
      </c>
      <c r="E59" s="12">
        <v>17511</v>
      </c>
      <c r="F59" s="13">
        <v>0</v>
      </c>
      <c r="H59" s="9" t="s">
        <v>83</v>
      </c>
      <c r="I59" s="20">
        <v>-7.0349939371160963E-3</v>
      </c>
      <c r="J59" s="16"/>
      <c r="L59">
        <f t="shared" si="4"/>
        <v>-5.0603577901416084E-2</v>
      </c>
      <c r="M59">
        <f t="shared" si="1"/>
        <v>9.7796075809244661E-4</v>
      </c>
    </row>
    <row r="60" spans="2:13" x14ac:dyDescent="0.3">
      <c r="B60" s="9" t="s">
        <v>84</v>
      </c>
      <c r="C60" s="14">
        <v>5.710696133858717E-3</v>
      </c>
      <c r="D60" s="15">
        <v>7.5355214551961605E-2</v>
      </c>
      <c r="E60" s="12">
        <v>17511</v>
      </c>
      <c r="F60" s="13">
        <v>0</v>
      </c>
      <c r="H60" s="9" t="s">
        <v>84</v>
      </c>
      <c r="I60" s="20">
        <v>-3.0335851031709671E-3</v>
      </c>
      <c r="J60" s="16"/>
      <c r="L60">
        <f t="shared" si="4"/>
        <v>-4.0027239500070401E-2</v>
      </c>
      <c r="M60">
        <f t="shared" si="1"/>
        <v>2.2989626960008268E-4</v>
      </c>
    </row>
    <row r="61" spans="2:13" x14ac:dyDescent="0.3">
      <c r="B61" s="9" t="s">
        <v>85</v>
      </c>
      <c r="C61" s="14">
        <v>6.1675518245674146E-3</v>
      </c>
      <c r="D61" s="15">
        <v>7.8293442809207997E-2</v>
      </c>
      <c r="E61" s="12">
        <v>17511</v>
      </c>
      <c r="F61" s="13">
        <v>0</v>
      </c>
      <c r="H61" s="9" t="s">
        <v>85</v>
      </c>
      <c r="I61" s="20">
        <v>-3.2843444815822717E-3</v>
      </c>
      <c r="J61" s="16"/>
      <c r="L61">
        <f t="shared" si="4"/>
        <v>-4.1690440471963706E-2</v>
      </c>
      <c r="M61">
        <f t="shared" si="1"/>
        <v>2.5872364368051946E-4</v>
      </c>
    </row>
    <row r="62" spans="2:13" x14ac:dyDescent="0.3">
      <c r="B62" s="9" t="s">
        <v>86</v>
      </c>
      <c r="C62" s="14">
        <v>1.8274227628347895E-2</v>
      </c>
      <c r="D62" s="15">
        <v>0.13394515596442874</v>
      </c>
      <c r="E62" s="12">
        <v>17511</v>
      </c>
      <c r="F62" s="13">
        <v>0</v>
      </c>
      <c r="H62" s="9" t="s">
        <v>86</v>
      </c>
      <c r="I62" s="20">
        <v>3.3493528236864731E-2</v>
      </c>
      <c r="J62" s="16"/>
      <c r="L62">
        <f t="shared" si="4"/>
        <v>0.24548450178011635</v>
      </c>
      <c r="M62">
        <f t="shared" si="1"/>
        <v>-4.5695445622498526E-3</v>
      </c>
    </row>
    <row r="63" spans="2:13" x14ac:dyDescent="0.3">
      <c r="B63" s="9" t="s">
        <v>87</v>
      </c>
      <c r="C63" s="14">
        <v>0.53566329735594764</v>
      </c>
      <c r="D63" s="15">
        <v>0.49874074842603322</v>
      </c>
      <c r="E63" s="12">
        <v>17511</v>
      </c>
      <c r="F63" s="13">
        <v>0</v>
      </c>
      <c r="H63" s="9" t="s">
        <v>87</v>
      </c>
      <c r="I63" s="20">
        <v>3.441757393048938E-2</v>
      </c>
      <c r="J63" s="16"/>
      <c r="L63">
        <f t="shared" si="4"/>
        <v>3.2043386954698536E-2</v>
      </c>
      <c r="M63">
        <f t="shared" si="1"/>
        <v>-3.6965560156816159E-2</v>
      </c>
    </row>
    <row r="64" spans="2:13" x14ac:dyDescent="0.3">
      <c r="B64" s="9" t="s">
        <v>88</v>
      </c>
      <c r="C64" s="14">
        <v>7.6523328193706811E-3</v>
      </c>
      <c r="D64" s="15">
        <v>8.7144754884917103E-2</v>
      </c>
      <c r="E64" s="12">
        <v>17511</v>
      </c>
      <c r="F64" s="13">
        <v>0</v>
      </c>
      <c r="H64" s="9" t="s">
        <v>88</v>
      </c>
      <c r="I64" s="20">
        <v>8.2140635399378676E-3</v>
      </c>
      <c r="J64" s="16"/>
      <c r="L64">
        <f t="shared" si="4"/>
        <v>9.3536401619297049E-2</v>
      </c>
      <c r="M64">
        <f t="shared" si="1"/>
        <v>-7.212912365187204E-4</v>
      </c>
    </row>
    <row r="65" spans="2:13" x14ac:dyDescent="0.3">
      <c r="B65" s="9" t="s">
        <v>89</v>
      </c>
      <c r="C65" s="14">
        <v>0.5364056878533493</v>
      </c>
      <c r="D65" s="15">
        <v>0.49868710405944738</v>
      </c>
      <c r="E65" s="12">
        <v>17511</v>
      </c>
      <c r="F65" s="13">
        <v>0</v>
      </c>
      <c r="H65" s="9" t="s">
        <v>89</v>
      </c>
      <c r="I65" s="20">
        <v>-4.6840049910968025E-2</v>
      </c>
      <c r="J65" s="16"/>
      <c r="L65">
        <f t="shared" si="4"/>
        <v>-4.3543898654338248E-2</v>
      </c>
      <c r="M65">
        <f t="shared" si="1"/>
        <v>5.0382833217565801E-2</v>
      </c>
    </row>
    <row r="66" spans="2:13" x14ac:dyDescent="0.3">
      <c r="B66" s="9" t="s">
        <v>89</v>
      </c>
      <c r="C66" s="14">
        <v>5.9391239792130658E-3</v>
      </c>
      <c r="D66" s="15">
        <v>7.6838713913013432E-2</v>
      </c>
      <c r="E66" s="12">
        <v>17511</v>
      </c>
      <c r="F66" s="13">
        <v>0</v>
      </c>
      <c r="H66" s="9" t="s">
        <v>89</v>
      </c>
      <c r="I66" s="20">
        <v>-1.8368443277220594E-3</v>
      </c>
      <c r="J66" s="16"/>
      <c r="L66">
        <f t="shared" si="4"/>
        <v>-2.3763217635270218E-2</v>
      </c>
      <c r="M66">
        <f t="shared" si="1"/>
        <v>1.4197590820176382E-4</v>
      </c>
    </row>
    <row r="67" spans="2:13" x14ac:dyDescent="0.3">
      <c r="B67" s="9" t="s">
        <v>90</v>
      </c>
      <c r="C67" s="14">
        <v>1.2220889726457655E-2</v>
      </c>
      <c r="D67" s="15">
        <v>0.10987369561940438</v>
      </c>
      <c r="E67" s="12">
        <v>17511</v>
      </c>
      <c r="F67" s="13">
        <v>0</v>
      </c>
      <c r="H67" s="9" t="s">
        <v>90</v>
      </c>
      <c r="I67" s="20">
        <v>-3.7732869406984565E-3</v>
      </c>
      <c r="J67" s="16"/>
      <c r="L67">
        <f t="shared" si="4"/>
        <v>-3.3922350532383981E-2</v>
      </c>
      <c r="M67">
        <f t="shared" si="1"/>
        <v>4.1969029391976479E-4</v>
      </c>
    </row>
    <row r="68" spans="2:13" x14ac:dyDescent="0.3">
      <c r="B68" s="9" t="s">
        <v>91</v>
      </c>
      <c r="C68" s="14">
        <v>4.4600536805436582E-2</v>
      </c>
      <c r="D68" s="15">
        <v>0.20643101139264244</v>
      </c>
      <c r="E68" s="12">
        <v>17511</v>
      </c>
      <c r="F68" s="13">
        <v>0</v>
      </c>
      <c r="H68" s="9" t="s">
        <v>91</v>
      </c>
      <c r="I68" s="20">
        <v>-6.6837068997853489E-3</v>
      </c>
      <c r="J68" s="16"/>
      <c r="L68">
        <f t="shared" si="4"/>
        <v>-3.0933385159165654E-2</v>
      </c>
      <c r="M68">
        <f t="shared" si="1"/>
        <v>1.4440510346269203E-3</v>
      </c>
    </row>
    <row r="69" spans="2:13" x14ac:dyDescent="0.3">
      <c r="B69" s="9" t="s">
        <v>92</v>
      </c>
      <c r="C69" s="14">
        <v>0.31705784935183601</v>
      </c>
      <c r="D69" s="15">
        <v>0.46534345994829884</v>
      </c>
      <c r="E69" s="12">
        <v>17511</v>
      </c>
      <c r="F69" s="13">
        <v>0</v>
      </c>
      <c r="H69" s="9" t="s">
        <v>92</v>
      </c>
      <c r="I69" s="20">
        <v>5.2099176114926711E-2</v>
      </c>
      <c r="J69" s="16"/>
      <c r="L69">
        <f t="shared" si="4"/>
        <v>7.6461208645499476E-2</v>
      </c>
      <c r="M69">
        <f t="shared" si="1"/>
        <v>-3.5497335094891974E-2</v>
      </c>
    </row>
    <row r="70" spans="2:13" x14ac:dyDescent="0.3">
      <c r="B70" s="9" t="s">
        <v>93</v>
      </c>
      <c r="C70" s="14">
        <v>8.1834275598195422E-2</v>
      </c>
      <c r="D70" s="15">
        <v>0.27411989721780816</v>
      </c>
      <c r="E70" s="12">
        <v>17511</v>
      </c>
      <c r="F70" s="13">
        <v>0</v>
      </c>
      <c r="H70" s="9" t="s">
        <v>93</v>
      </c>
      <c r="I70" s="20">
        <v>3.8651534993559018E-3</v>
      </c>
      <c r="J70" s="16"/>
      <c r="L70">
        <f t="shared" si="4"/>
        <v>1.2946347560609441E-2</v>
      </c>
      <c r="M70">
        <f t="shared" si="1"/>
        <v>-1.1538820782655388E-3</v>
      </c>
    </row>
    <row r="71" spans="2:13" x14ac:dyDescent="0.3">
      <c r="B71" s="9" t="s">
        <v>94</v>
      </c>
      <c r="C71" s="14">
        <v>1.1135857461024499E-2</v>
      </c>
      <c r="D71" s="15">
        <v>0.10494035938973319</v>
      </c>
      <c r="E71" s="12">
        <v>17511</v>
      </c>
      <c r="F71" s="13">
        <v>0</v>
      </c>
      <c r="H71" s="9" t="s">
        <v>94</v>
      </c>
      <c r="I71" s="20">
        <v>-5.0442252295502445E-3</v>
      </c>
      <c r="J71" s="16"/>
      <c r="L71">
        <f t="shared" si="4"/>
        <v>-4.753226961866755E-2</v>
      </c>
      <c r="M71">
        <f t="shared" si="1"/>
        <v>5.3527330651652653E-4</v>
      </c>
    </row>
    <row r="72" spans="2:13" x14ac:dyDescent="0.3">
      <c r="B72" s="9" t="s">
        <v>95</v>
      </c>
      <c r="C72" s="14">
        <v>0.211923933527497</v>
      </c>
      <c r="D72" s="15">
        <v>0.40868290645502203</v>
      </c>
      <c r="E72" s="12">
        <v>17511</v>
      </c>
      <c r="F72" s="13">
        <v>0</v>
      </c>
      <c r="H72" s="9" t="s">
        <v>95</v>
      </c>
      <c r="I72" s="20">
        <v>-2.9824912100500114E-2</v>
      </c>
      <c r="J72" s="16"/>
      <c r="L72">
        <f t="shared" si="4"/>
        <v>-5.7512313433733191E-2</v>
      </c>
      <c r="M72">
        <f t="shared" ref="M72:M89" si="7">((0-C72)/D72)*I72</f>
        <v>1.546581124294086E-2</v>
      </c>
    </row>
    <row r="73" spans="2:13" x14ac:dyDescent="0.3">
      <c r="B73" s="9" t="s">
        <v>96</v>
      </c>
      <c r="C73" s="14">
        <v>2.5127062988978357E-3</v>
      </c>
      <c r="D73" s="15">
        <v>5.0065314805694539E-2</v>
      </c>
      <c r="E73" s="12">
        <v>17511</v>
      </c>
      <c r="F73" s="13">
        <v>0</v>
      </c>
      <c r="H73" s="9" t="s">
        <v>96</v>
      </c>
      <c r="I73" s="20">
        <v>-7.2616913519629365E-5</v>
      </c>
      <c r="J73" s="16"/>
      <c r="L73">
        <f t="shared" si="4"/>
        <v>-1.4467990229312055E-3</v>
      </c>
      <c r="M73">
        <f t="shared" si="7"/>
        <v>3.6445386734398032E-6</v>
      </c>
    </row>
    <row r="74" spans="2:13" x14ac:dyDescent="0.3">
      <c r="B74" s="9" t="s">
        <v>97</v>
      </c>
      <c r="C74" s="14">
        <v>7.4810119353549195E-3</v>
      </c>
      <c r="D74" s="15">
        <v>8.6171169435208639E-2</v>
      </c>
      <c r="E74" s="12">
        <v>17511</v>
      </c>
      <c r="F74" s="13">
        <v>0</v>
      </c>
      <c r="H74" s="9" t="s">
        <v>97</v>
      </c>
      <c r="I74" s="20">
        <v>-1.864411020805119E-3</v>
      </c>
      <c r="J74" s="16"/>
      <c r="L74">
        <f t="shared" si="4"/>
        <v>-2.1474274421880931E-2</v>
      </c>
      <c r="M74">
        <f t="shared" si="7"/>
        <v>1.6186018120059847E-4</v>
      </c>
    </row>
    <row r="75" spans="2:13" x14ac:dyDescent="0.3">
      <c r="B75" s="9" t="s">
        <v>98</v>
      </c>
      <c r="C75" s="14">
        <v>0.72954143110045111</v>
      </c>
      <c r="D75" s="15">
        <v>0.4442094099275406</v>
      </c>
      <c r="E75" s="12">
        <v>17511</v>
      </c>
      <c r="F75" s="13">
        <v>0</v>
      </c>
      <c r="H75" s="9" t="s">
        <v>98</v>
      </c>
      <c r="I75" s="20">
        <v>1.5435185479597352E-2</v>
      </c>
      <c r="J75" s="16"/>
      <c r="L75">
        <f t="shared" si="4"/>
        <v>9.3977706960146432E-3</v>
      </c>
      <c r="M75">
        <f t="shared" si="7"/>
        <v>-2.5349772094929696E-2</v>
      </c>
    </row>
    <row r="76" spans="2:13" x14ac:dyDescent="0.3">
      <c r="B76" s="9" t="s">
        <v>99</v>
      </c>
      <c r="C76" s="14">
        <v>1.3020387185197876E-2</v>
      </c>
      <c r="D76" s="15">
        <v>0.11336485618583025</v>
      </c>
      <c r="E76" s="12">
        <v>17511</v>
      </c>
      <c r="F76" s="13">
        <v>0</v>
      </c>
      <c r="H76" s="9" t="s">
        <v>99</v>
      </c>
      <c r="I76" s="20">
        <v>1.0996791978759534E-2</v>
      </c>
      <c r="J76" s="16"/>
      <c r="L76">
        <f t="shared" si="4"/>
        <v>9.5740513017627996E-2</v>
      </c>
      <c r="M76">
        <f t="shared" si="7"/>
        <v>-1.2630236051622509E-3</v>
      </c>
    </row>
    <row r="77" spans="2:13" x14ac:dyDescent="0.3">
      <c r="B77" s="9" t="s">
        <v>100</v>
      </c>
      <c r="C77" s="14">
        <v>2.2100394038033235E-2</v>
      </c>
      <c r="D77" s="15">
        <v>0.14701428803223274</v>
      </c>
      <c r="E77" s="12">
        <v>17511</v>
      </c>
      <c r="F77" s="13">
        <v>0</v>
      </c>
      <c r="H77" s="9" t="s">
        <v>100</v>
      </c>
      <c r="I77" s="20">
        <v>3.2242680323696177E-2</v>
      </c>
      <c r="J77" s="16"/>
      <c r="L77">
        <f t="shared" si="4"/>
        <v>0.21446966009716828</v>
      </c>
      <c r="M77">
        <f t="shared" si="7"/>
        <v>-4.8469842593788903E-3</v>
      </c>
    </row>
    <row r="78" spans="2:13" ht="14.4" customHeight="1" x14ac:dyDescent="0.3">
      <c r="B78" s="9" t="s">
        <v>101</v>
      </c>
      <c r="C78" s="14">
        <v>3.4835246416538179E-2</v>
      </c>
      <c r="D78" s="15">
        <v>0.18336758756493446</v>
      </c>
      <c r="E78" s="12">
        <v>17511</v>
      </c>
      <c r="F78" s="13">
        <v>0</v>
      </c>
      <c r="H78" s="9" t="s">
        <v>101</v>
      </c>
      <c r="I78" s="20">
        <v>4.132191314173464E-2</v>
      </c>
      <c r="J78" s="16"/>
      <c r="L78">
        <f t="shared" si="4"/>
        <v>0.21750002083065131</v>
      </c>
      <c r="M78">
        <f t="shared" si="7"/>
        <v>-7.8501279632387025E-3</v>
      </c>
    </row>
    <row r="79" spans="2:13" x14ac:dyDescent="0.3">
      <c r="B79" s="9" t="s">
        <v>102</v>
      </c>
      <c r="C79" s="14">
        <v>1.7246302324253327E-2</v>
      </c>
      <c r="D79" s="15">
        <v>0.13019153326535823</v>
      </c>
      <c r="E79" s="12">
        <v>17511</v>
      </c>
      <c r="F79" s="13">
        <v>0</v>
      </c>
      <c r="H79" s="9" t="s">
        <v>102</v>
      </c>
      <c r="I79" s="20">
        <v>7.7574714853504692E-3</v>
      </c>
      <c r="J79" s="16"/>
      <c r="L79">
        <f t="shared" si="4"/>
        <v>5.8557446829538749E-2</v>
      </c>
      <c r="M79">
        <f t="shared" si="7"/>
        <v>-1.0276221129944044E-3</v>
      </c>
    </row>
    <row r="80" spans="2:13" x14ac:dyDescent="0.3">
      <c r="B80" s="9" t="s">
        <v>103</v>
      </c>
      <c r="C80" s="14">
        <v>0.20004568556907087</v>
      </c>
      <c r="D80" s="15">
        <v>0.40004568296040416</v>
      </c>
      <c r="E80" s="12">
        <v>17511</v>
      </c>
      <c r="F80" s="13">
        <v>0</v>
      </c>
      <c r="H80" s="9" t="s">
        <v>103</v>
      </c>
      <c r="I80" s="20">
        <v>3.8074766664728421E-2</v>
      </c>
      <c r="J80" s="16"/>
      <c r="L80">
        <f t="shared" si="4"/>
        <v>7.6136489310434846E-2</v>
      </c>
      <c r="M80">
        <f t="shared" si="7"/>
        <v>-1.9039557542436695E-2</v>
      </c>
    </row>
    <row r="81" spans="2:13" ht="14.4" customHeight="1" x14ac:dyDescent="0.3">
      <c r="B81" s="9" t="s">
        <v>104</v>
      </c>
      <c r="C81" s="14">
        <v>0.73805036833990068</v>
      </c>
      <c r="D81" s="15">
        <v>0.43970792961701577</v>
      </c>
      <c r="E81" s="12">
        <v>17511</v>
      </c>
      <c r="F81" s="13">
        <v>0</v>
      </c>
      <c r="H81" s="9" t="s">
        <v>104</v>
      </c>
      <c r="I81" s="20">
        <v>-5.4601263098837616E-2</v>
      </c>
      <c r="J81" s="16"/>
      <c r="L81">
        <f t="shared" si="4"/>
        <v>-3.2527911810401884E-2</v>
      </c>
      <c r="M81">
        <f t="shared" si="7"/>
        <v>9.1648295669856994E-2</v>
      </c>
    </row>
    <row r="82" spans="2:13" x14ac:dyDescent="0.3">
      <c r="B82" s="9" t="s">
        <v>105</v>
      </c>
      <c r="C82" s="14">
        <v>5.4251613271657818E-3</v>
      </c>
      <c r="D82" s="15">
        <v>7.3457723236037289E-2</v>
      </c>
      <c r="E82" s="12">
        <v>17511</v>
      </c>
      <c r="F82" s="13">
        <v>0</v>
      </c>
      <c r="H82" s="9" t="s">
        <v>105</v>
      </c>
      <c r="I82" s="20">
        <v>3.2279434980482377E-3</v>
      </c>
      <c r="J82" s="16"/>
      <c r="L82">
        <f t="shared" si="4"/>
        <v>4.3704477111282961E-2</v>
      </c>
      <c r="M82">
        <f t="shared" si="7"/>
        <v>-2.3839718222162844E-4</v>
      </c>
    </row>
    <row r="83" spans="2:13" x14ac:dyDescent="0.3">
      <c r="B83" s="9" t="s">
        <v>106</v>
      </c>
      <c r="C83" s="14">
        <v>6.8528353606304611E-3</v>
      </c>
      <c r="D83" s="15">
        <v>8.2500076928030824E-2</v>
      </c>
      <c r="E83" s="12">
        <v>17511</v>
      </c>
      <c r="F83" s="13">
        <v>0</v>
      </c>
      <c r="H83" s="9" t="s">
        <v>106</v>
      </c>
      <c r="I83" s="20">
        <v>7.824344378538994E-3</v>
      </c>
      <c r="J83" s="16"/>
      <c r="L83">
        <f t="shared" si="4"/>
        <v>9.419052350080602E-2</v>
      </c>
      <c r="M83">
        <f t="shared" si="7"/>
        <v>-6.4992598586031405E-4</v>
      </c>
    </row>
    <row r="84" spans="2:13" x14ac:dyDescent="0.3">
      <c r="B84" s="9" t="s">
        <v>107</v>
      </c>
      <c r="C84" s="14">
        <v>0.10490548797898464</v>
      </c>
      <c r="D84" s="15">
        <v>0.30644035184590274</v>
      </c>
      <c r="E84" s="12">
        <v>17511</v>
      </c>
      <c r="F84" s="13">
        <v>0</v>
      </c>
      <c r="H84" s="9" t="s">
        <v>107</v>
      </c>
      <c r="I84" s="20">
        <v>4.8790483551205015E-2</v>
      </c>
      <c r="J84" s="16"/>
      <c r="L84">
        <f t="shared" ref="L84:L89" si="8">((1-C84)/D84)*I84</f>
        <v>0.14251417544219594</v>
      </c>
      <c r="M84">
        <f t="shared" si="7"/>
        <v>-1.6702726827058433E-2</v>
      </c>
    </row>
    <row r="85" spans="2:13" x14ac:dyDescent="0.3">
      <c r="B85" s="9" t="s">
        <v>108</v>
      </c>
      <c r="C85" s="14">
        <v>1.0336360002284278E-2</v>
      </c>
      <c r="D85" s="15">
        <v>0.10114397596660848</v>
      </c>
      <c r="E85" s="12">
        <v>17511</v>
      </c>
      <c r="F85" s="13">
        <v>0</v>
      </c>
      <c r="H85" s="9" t="s">
        <v>108</v>
      </c>
      <c r="I85" s="20">
        <v>2.9955533452006074E-3</v>
      </c>
      <c r="J85" s="16"/>
      <c r="L85">
        <f t="shared" si="8"/>
        <v>2.9310596099141804E-2</v>
      </c>
      <c r="M85">
        <f t="shared" si="7"/>
        <v>-3.0612913409951912E-4</v>
      </c>
    </row>
    <row r="86" spans="2:13" x14ac:dyDescent="0.3">
      <c r="B86" s="9" t="s">
        <v>109</v>
      </c>
      <c r="C86" s="14">
        <v>3.8604305864884926E-2</v>
      </c>
      <c r="D86" s="15">
        <v>0.19265547753217122</v>
      </c>
      <c r="E86" s="12">
        <v>17511</v>
      </c>
      <c r="F86" s="13">
        <v>0</v>
      </c>
      <c r="H86" s="9" t="s">
        <v>109</v>
      </c>
      <c r="I86" s="20">
        <v>-1.2509814838925406E-4</v>
      </c>
      <c r="J86" s="16"/>
      <c r="L86">
        <f t="shared" si="8"/>
        <v>-6.2426889048935064E-4</v>
      </c>
      <c r="M86">
        <f t="shared" si="7"/>
        <v>2.5067167803433382E-5</v>
      </c>
    </row>
    <row r="87" spans="2:13" x14ac:dyDescent="0.3">
      <c r="B87" s="9" t="s">
        <v>110</v>
      </c>
      <c r="C87" s="14">
        <v>1.6789446633544629E-2</v>
      </c>
      <c r="D87" s="15">
        <v>0.12848542277541056</v>
      </c>
      <c r="E87" s="12">
        <v>17511</v>
      </c>
      <c r="F87" s="13">
        <v>0</v>
      </c>
      <c r="H87" s="9" t="s">
        <v>110</v>
      </c>
      <c r="I87" s="20">
        <v>-2.7128116295148928E-3</v>
      </c>
      <c r="J87" s="16"/>
      <c r="L87">
        <f t="shared" si="8"/>
        <v>-2.0759281215088569E-2</v>
      </c>
      <c r="M87">
        <f t="shared" si="7"/>
        <v>3.544885100328768E-4</v>
      </c>
    </row>
    <row r="88" spans="2:13" x14ac:dyDescent="0.3">
      <c r="B88" s="9" t="s">
        <v>111</v>
      </c>
      <c r="C88" s="14">
        <v>0.82154074581691505</v>
      </c>
      <c r="D88" s="15">
        <v>0.38290980895989984</v>
      </c>
      <c r="E88" s="12">
        <v>17511</v>
      </c>
      <c r="F88" s="13">
        <v>0</v>
      </c>
      <c r="H88" s="9" t="s">
        <v>111</v>
      </c>
      <c r="I88" s="20">
        <v>-4.0574702979788997E-2</v>
      </c>
      <c r="J88" s="16"/>
      <c r="L88">
        <f t="shared" si="8"/>
        <v>-1.8910278773327648E-2</v>
      </c>
      <c r="M88">
        <f t="shared" si="7"/>
        <v>8.7053846538589275E-2</v>
      </c>
    </row>
    <row r="89" spans="2:13" ht="23.4" thickBot="1" x14ac:dyDescent="0.35">
      <c r="B89" s="71" t="s">
        <v>112</v>
      </c>
      <c r="C89" s="72">
        <v>2.5866802877368609</v>
      </c>
      <c r="D89" s="73">
        <v>1.4588736098407871</v>
      </c>
      <c r="E89" s="74">
        <v>17511</v>
      </c>
      <c r="F89" s="75">
        <v>5</v>
      </c>
      <c r="H89" s="71" t="s">
        <v>112</v>
      </c>
      <c r="I89" s="76">
        <v>-9.5360599486689294E-3</v>
      </c>
      <c r="J89" s="16"/>
      <c r="L89">
        <f t="shared" si="8"/>
        <v>1.0371479915166364E-2</v>
      </c>
      <c r="M89">
        <f t="shared" si="7"/>
        <v>1.6908070805798512E-2</v>
      </c>
    </row>
    <row r="90" spans="2:13" ht="34.799999999999997" thickBot="1" x14ac:dyDescent="0.35">
      <c r="B90" s="71" t="s">
        <v>115</v>
      </c>
      <c r="C90" s="72"/>
      <c r="D90" s="73"/>
      <c r="E90" s="74"/>
      <c r="F90" s="75"/>
      <c r="H90" s="71" t="s">
        <v>114</v>
      </c>
      <c r="I90" s="76"/>
      <c r="J90" s="16"/>
    </row>
    <row r="91" spans="2:13" x14ac:dyDescent="0.3">
      <c r="B91" s="60"/>
      <c r="C91" s="59"/>
      <c r="D91" s="59"/>
      <c r="E91" s="59"/>
      <c r="F91" s="59"/>
      <c r="H91" s="60"/>
      <c r="I91" s="59"/>
      <c r="J91" s="16"/>
    </row>
  </sheetData>
  <mergeCells count="3">
    <mergeCell ref="H91:I91"/>
    <mergeCell ref="B91:F91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activeCell="B108" sqref="B108:H108"/>
    </sheetView>
  </sheetViews>
  <sheetFormatPr defaultRowHeight="14.4" x14ac:dyDescent="0.3"/>
  <cols>
    <col min="2" max="2" width="19.21875" customWidth="1"/>
    <col min="3" max="3" width="9.88671875" customWidth="1"/>
    <col min="4" max="4" width="11.109375" customWidth="1"/>
    <col min="5" max="5" width="11" bestFit="1" customWidth="1"/>
    <col min="7" max="7" width="13" customWidth="1"/>
  </cols>
  <sheetData>
    <row r="1" spans="1:6" ht="15" x14ac:dyDescent="0.25">
      <c r="A1" t="s">
        <v>113</v>
      </c>
    </row>
    <row r="5" spans="1:6" ht="15" x14ac:dyDescent="0.25">
      <c r="C5" s="46" t="s">
        <v>10</v>
      </c>
      <c r="D5" s="46"/>
      <c r="E5" s="46"/>
    </row>
    <row r="6" spans="1:6" ht="15.75" thickBot="1" x14ac:dyDescent="0.3">
      <c r="C6" s="47" t="s">
        <v>28</v>
      </c>
      <c r="D6" s="47"/>
      <c r="E6" s="47"/>
      <c r="F6" s="44"/>
    </row>
    <row r="7" spans="1:6" x14ac:dyDescent="0.3">
      <c r="C7" s="48" t="s">
        <v>11</v>
      </c>
      <c r="D7" s="24" t="s">
        <v>12</v>
      </c>
      <c r="E7" s="25">
        <v>88316</v>
      </c>
      <c r="F7" s="44"/>
    </row>
    <row r="8" spans="1:6" x14ac:dyDescent="0.3">
      <c r="C8" s="53"/>
      <c r="D8" s="26" t="s">
        <v>13</v>
      </c>
      <c r="E8" s="27">
        <v>0</v>
      </c>
      <c r="F8" s="44"/>
    </row>
    <row r="9" spans="1:6" x14ac:dyDescent="0.3">
      <c r="C9" s="53" t="s">
        <v>1</v>
      </c>
      <c r="D9" s="26"/>
      <c r="E9" s="28">
        <v>2.8836899999999999E-2</v>
      </c>
      <c r="F9" s="44"/>
    </row>
    <row r="10" spans="1:6" x14ac:dyDescent="0.3">
      <c r="C10" s="53" t="s">
        <v>14</v>
      </c>
      <c r="D10" s="26"/>
      <c r="E10" s="28">
        <v>-0.37548300000000001</v>
      </c>
      <c r="F10" s="44"/>
    </row>
    <row r="11" spans="1:6" ht="22.8" x14ac:dyDescent="0.3">
      <c r="C11" s="53" t="s">
        <v>15</v>
      </c>
      <c r="D11" s="26"/>
      <c r="E11" s="29">
        <v>1.0430907199999999</v>
      </c>
      <c r="F11" s="44"/>
    </row>
    <row r="12" spans="1:6" ht="15" customHeight="1" x14ac:dyDescent="0.3">
      <c r="C12" s="53" t="s">
        <v>16</v>
      </c>
      <c r="D12" s="26"/>
      <c r="E12" s="30">
        <v>-1.0315700000000001</v>
      </c>
      <c r="F12" s="44"/>
    </row>
    <row r="13" spans="1:6" x14ac:dyDescent="0.3">
      <c r="C13" s="53" t="s">
        <v>17</v>
      </c>
      <c r="D13" s="26"/>
      <c r="E13" s="31">
        <v>7.5660100000000003</v>
      </c>
      <c r="F13" s="44"/>
    </row>
    <row r="14" spans="1:6" ht="15" customHeight="1" x14ac:dyDescent="0.3">
      <c r="C14" s="53" t="s">
        <v>18</v>
      </c>
      <c r="D14" s="26">
        <v>20</v>
      </c>
      <c r="E14" s="57">
        <v>-0.70945539999999996</v>
      </c>
      <c r="F14" s="44"/>
    </row>
    <row r="15" spans="1:6" x14ac:dyDescent="0.3">
      <c r="C15" s="53"/>
      <c r="D15" s="26">
        <v>40</v>
      </c>
      <c r="E15" s="57">
        <v>-0.51289910000000005</v>
      </c>
      <c r="F15" s="44"/>
    </row>
    <row r="16" spans="1:6" ht="15" customHeight="1" x14ac:dyDescent="0.3">
      <c r="C16" s="53"/>
      <c r="D16" s="26">
        <v>60</v>
      </c>
      <c r="E16" s="57">
        <v>-0.19320660000000001</v>
      </c>
      <c r="F16" s="44"/>
    </row>
    <row r="17" spans="1:10" x14ac:dyDescent="0.3">
      <c r="C17" s="55"/>
      <c r="D17" s="56">
        <v>80</v>
      </c>
      <c r="E17" s="58">
        <v>0.65455300000000005</v>
      </c>
      <c r="F17" s="44"/>
    </row>
    <row r="18" spans="1:10" x14ac:dyDescent="0.3">
      <c r="B18" s="44"/>
      <c r="C18" s="70"/>
      <c r="D18" s="63"/>
      <c r="E18" s="54"/>
      <c r="F18" s="44"/>
    </row>
    <row r="21" spans="1:10" x14ac:dyDescent="0.3">
      <c r="A21" s="44"/>
      <c r="B21" s="62" t="s">
        <v>19</v>
      </c>
      <c r="C21" s="63"/>
      <c r="D21" s="63"/>
      <c r="E21" s="63"/>
      <c r="F21" s="63"/>
      <c r="G21" s="63"/>
      <c r="H21" s="63"/>
      <c r="I21" s="45"/>
      <c r="J21" s="44"/>
    </row>
    <row r="22" spans="1:10" ht="15" thickBot="1" x14ac:dyDescent="0.35">
      <c r="A22" s="44"/>
      <c r="B22" s="65" t="s">
        <v>20</v>
      </c>
      <c r="C22" s="63"/>
      <c r="D22" s="63"/>
      <c r="E22" s="63"/>
      <c r="F22" s="63"/>
      <c r="G22" s="63"/>
      <c r="H22" s="63"/>
      <c r="I22" s="45"/>
      <c r="J22" s="44"/>
    </row>
    <row r="23" spans="1:10" ht="15" thickBot="1" x14ac:dyDescent="0.35">
      <c r="A23" s="44"/>
      <c r="B23" s="66" t="s">
        <v>3</v>
      </c>
      <c r="C23" s="68" t="s">
        <v>21</v>
      </c>
      <c r="D23" s="69"/>
      <c r="E23" s="69"/>
      <c r="F23" s="69"/>
      <c r="G23" s="69"/>
      <c r="H23" s="64"/>
      <c r="I23" s="45"/>
      <c r="J23" s="44"/>
    </row>
    <row r="24" spans="1:10" ht="15" thickBot="1" x14ac:dyDescent="0.35">
      <c r="A24" s="44"/>
      <c r="B24" s="67"/>
      <c r="C24" s="22" t="s">
        <v>5</v>
      </c>
      <c r="D24" s="23" t="s">
        <v>22</v>
      </c>
      <c r="E24" s="23" t="s">
        <v>23</v>
      </c>
      <c r="F24" s="23" t="s">
        <v>24</v>
      </c>
      <c r="G24" s="23" t="s">
        <v>25</v>
      </c>
      <c r="H24" s="32" t="s">
        <v>26</v>
      </c>
      <c r="I24" s="45"/>
      <c r="J24" s="44"/>
    </row>
    <row r="25" spans="1:10" ht="22.8" x14ac:dyDescent="0.3">
      <c r="A25" s="44"/>
      <c r="B25" s="33" t="s">
        <v>31</v>
      </c>
      <c r="C25" s="34">
        <v>2.8964597929781303E-3</v>
      </c>
      <c r="D25" s="35">
        <v>1.2950397622212338E-2</v>
      </c>
      <c r="E25" s="35">
        <v>5.0253693757921991E-2</v>
      </c>
      <c r="F25" s="35">
        <v>0.32432463841284037</v>
      </c>
      <c r="G25" s="35">
        <v>0.89708111835818483</v>
      </c>
      <c r="H25" s="36">
        <v>0.25749492483653691</v>
      </c>
      <c r="I25" s="45"/>
      <c r="J25" s="44"/>
    </row>
    <row r="26" spans="1:10" x14ac:dyDescent="0.3">
      <c r="A26" s="44"/>
      <c r="B26" s="37" t="s">
        <v>32</v>
      </c>
      <c r="C26" s="38">
        <v>0.49663575594762926</v>
      </c>
      <c r="D26" s="39">
        <v>0.7352798338530786</v>
      </c>
      <c r="E26" s="39">
        <v>0.78237832984227207</v>
      </c>
      <c r="F26" s="39">
        <v>0.85572160300502509</v>
      </c>
      <c r="G26" s="39">
        <v>0.9415172544315823</v>
      </c>
      <c r="H26" s="40">
        <v>0.76230581587721513</v>
      </c>
      <c r="I26" s="45"/>
      <c r="J26" s="44"/>
    </row>
    <row r="27" spans="1:10" ht="22.8" x14ac:dyDescent="0.3">
      <c r="A27" s="44"/>
      <c r="B27" s="37" t="s">
        <v>33</v>
      </c>
      <c r="C27" s="38">
        <v>0</v>
      </c>
      <c r="D27" s="39">
        <v>2.3691737153778702E-3</v>
      </c>
      <c r="E27" s="39">
        <v>2.3903751058336611E-2</v>
      </c>
      <c r="F27" s="39">
        <v>0.26705932847425756</v>
      </c>
      <c r="G27" s="39">
        <v>0.87864151767565768</v>
      </c>
      <c r="H27" s="40">
        <v>0.23438757757154063</v>
      </c>
      <c r="I27" s="45"/>
      <c r="J27" s="44"/>
    </row>
    <row r="28" spans="1:10" ht="22.8" x14ac:dyDescent="0.3">
      <c r="A28" s="44"/>
      <c r="B28" s="37" t="s">
        <v>34</v>
      </c>
      <c r="C28" s="38">
        <v>0</v>
      </c>
      <c r="D28" s="39">
        <v>0</v>
      </c>
      <c r="E28" s="39">
        <v>6.9982300063662099E-4</v>
      </c>
      <c r="F28" s="39">
        <v>4.7752849847504074E-3</v>
      </c>
      <c r="G28" s="39">
        <v>0.28024113456356514</v>
      </c>
      <c r="H28" s="40">
        <v>5.7137948094243253E-2</v>
      </c>
      <c r="I28" s="45"/>
      <c r="J28" s="44"/>
    </row>
    <row r="29" spans="1:10" x14ac:dyDescent="0.3">
      <c r="A29" s="44"/>
      <c r="B29" s="37" t="s">
        <v>35</v>
      </c>
      <c r="C29" s="38">
        <v>0.62872630180957323</v>
      </c>
      <c r="D29" s="39">
        <v>0.56955565730630797</v>
      </c>
      <c r="E29" s="39">
        <v>0.56448474318064412</v>
      </c>
      <c r="F29" s="39">
        <v>0.4126265698972677</v>
      </c>
      <c r="G29" s="39">
        <v>0.21956377976389696</v>
      </c>
      <c r="H29" s="40">
        <v>0.47899155537588206</v>
      </c>
      <c r="I29" s="45"/>
      <c r="J29" s="44"/>
    </row>
    <row r="30" spans="1:10" ht="34.200000000000003" x14ac:dyDescent="0.3">
      <c r="A30" s="44"/>
      <c r="B30" s="37" t="s">
        <v>36</v>
      </c>
      <c r="C30" s="38">
        <v>6.7422722205537716E-2</v>
      </c>
      <c r="D30" s="39">
        <v>0.28875006797377284</v>
      </c>
      <c r="E30" s="39">
        <v>0.46564677198787363</v>
      </c>
      <c r="F30" s="39">
        <v>0.56516065439469976</v>
      </c>
      <c r="G30" s="39">
        <v>0.73155045753991144</v>
      </c>
      <c r="H30" s="40">
        <v>0.42369879715010889</v>
      </c>
      <c r="I30" s="45"/>
      <c r="J30" s="44"/>
    </row>
    <row r="31" spans="1:10" ht="22.8" x14ac:dyDescent="0.3">
      <c r="A31" s="44"/>
      <c r="B31" s="37" t="s">
        <v>37</v>
      </c>
      <c r="C31" s="38">
        <v>0</v>
      </c>
      <c r="D31" s="39">
        <v>0</v>
      </c>
      <c r="E31" s="39">
        <v>4.6384189666523147E-3</v>
      </c>
      <c r="F31" s="39">
        <v>3.4830504723911901E-2</v>
      </c>
      <c r="G31" s="39">
        <v>0.22619872144941627</v>
      </c>
      <c r="H31" s="40">
        <v>5.3130304306964853E-2</v>
      </c>
      <c r="I31" s="45"/>
      <c r="J31" s="44"/>
    </row>
    <row r="32" spans="1:10" ht="45.6" x14ac:dyDescent="0.3">
      <c r="A32" s="44"/>
      <c r="B32" s="37" t="s">
        <v>38</v>
      </c>
      <c r="C32" s="38">
        <v>1.299472980949627</v>
      </c>
      <c r="D32" s="39">
        <v>1.3602510486770534</v>
      </c>
      <c r="E32" s="39">
        <v>1.2930626718694831</v>
      </c>
      <c r="F32" s="39">
        <v>1.4100822713278649</v>
      </c>
      <c r="G32" s="39">
        <v>1.2369121382531363</v>
      </c>
      <c r="H32" s="40">
        <v>1.3199654973397241</v>
      </c>
      <c r="I32" s="45"/>
      <c r="J32" s="44"/>
    </row>
    <row r="33" spans="1:10" ht="45.6" x14ac:dyDescent="0.3">
      <c r="A33" s="44"/>
      <c r="B33" s="37" t="s">
        <v>39</v>
      </c>
      <c r="C33" s="38">
        <v>0</v>
      </c>
      <c r="D33" s="39">
        <v>0</v>
      </c>
      <c r="E33" s="39">
        <v>4.6384189666523147E-3</v>
      </c>
      <c r="F33" s="39">
        <v>3.7930675101717534E-2</v>
      </c>
      <c r="G33" s="39">
        <v>0.30532480842996079</v>
      </c>
      <c r="H33" s="40">
        <v>6.9574147007026993E-2</v>
      </c>
      <c r="I33" s="45"/>
      <c r="J33" s="44"/>
    </row>
    <row r="34" spans="1:10" ht="45.6" x14ac:dyDescent="0.3">
      <c r="A34" s="44"/>
      <c r="B34" s="37" t="s">
        <v>40</v>
      </c>
      <c r="C34" s="38">
        <v>3.8518067777969726E-2</v>
      </c>
      <c r="D34" s="39">
        <v>6.8742053567639599E-2</v>
      </c>
      <c r="E34" s="39">
        <v>5.3891805427214091E-2</v>
      </c>
      <c r="F34" s="39">
        <v>3.4787620122684208E-2</v>
      </c>
      <c r="G34" s="39">
        <v>1.4430285244013331E-2</v>
      </c>
      <c r="H34" s="40">
        <v>4.207471134013626E-2</v>
      </c>
      <c r="I34" s="45"/>
      <c r="J34" s="44"/>
    </row>
    <row r="35" spans="1:10" ht="45.6" x14ac:dyDescent="0.3">
      <c r="A35" s="44"/>
      <c r="B35" s="37" t="s">
        <v>41</v>
      </c>
      <c r="C35" s="38">
        <v>0</v>
      </c>
      <c r="D35" s="39">
        <v>7.1357465995767414E-4</v>
      </c>
      <c r="E35" s="39">
        <v>1.4628186018977047E-3</v>
      </c>
      <c r="F35" s="39">
        <v>1.3419586698133888E-2</v>
      </c>
      <c r="G35" s="39">
        <v>0.2316524436131438</v>
      </c>
      <c r="H35" s="40">
        <v>4.9445683484495018E-2</v>
      </c>
      <c r="I35" s="45"/>
      <c r="J35" s="44"/>
    </row>
    <row r="36" spans="1:10" ht="45.6" x14ac:dyDescent="0.3">
      <c r="A36" s="44"/>
      <c r="B36" s="37" t="s">
        <v>42</v>
      </c>
      <c r="C36" s="38">
        <v>0</v>
      </c>
      <c r="D36" s="39">
        <v>0</v>
      </c>
      <c r="E36" s="39">
        <v>6.9982300063662099E-4</v>
      </c>
      <c r="F36" s="39">
        <v>6.0320763088757903E-3</v>
      </c>
      <c r="G36" s="39">
        <v>0.3275598450379707</v>
      </c>
      <c r="H36" s="40">
        <v>6.685218049715036E-2</v>
      </c>
      <c r="I36" s="45"/>
      <c r="J36" s="44"/>
    </row>
    <row r="37" spans="1:10" ht="57" x14ac:dyDescent="0.3">
      <c r="A37" s="44"/>
      <c r="B37" s="37" t="s">
        <v>43</v>
      </c>
      <c r="C37" s="38">
        <v>2.4241302373398687E-3</v>
      </c>
      <c r="D37" s="39">
        <v>1.0396202264967536E-2</v>
      </c>
      <c r="E37" s="39">
        <v>2.0976226487411005E-2</v>
      </c>
      <c r="F37" s="39">
        <v>5.5843087473689428E-2</v>
      </c>
      <c r="G37" s="39">
        <v>0.26440914914837732</v>
      </c>
      <c r="H37" s="40">
        <v>7.0806095556074075E-2</v>
      </c>
      <c r="I37" s="45"/>
      <c r="J37" s="44"/>
    </row>
    <row r="38" spans="1:10" ht="45.6" x14ac:dyDescent="0.3">
      <c r="A38" s="44"/>
      <c r="B38" s="37" t="s">
        <v>44</v>
      </c>
      <c r="C38" s="38">
        <v>3.4316308681928294E-4</v>
      </c>
      <c r="D38" s="39">
        <v>2.3015783073852625E-3</v>
      </c>
      <c r="E38" s="39">
        <v>4.5898129484199619E-3</v>
      </c>
      <c r="F38" s="39">
        <v>1.6120618550678929E-2</v>
      </c>
      <c r="G38" s="39">
        <v>0.24048371352275713</v>
      </c>
      <c r="H38" s="40">
        <v>5.2763587497202537E-2</v>
      </c>
      <c r="I38" s="45"/>
      <c r="J38" s="44"/>
    </row>
    <row r="39" spans="1:10" ht="45.6" x14ac:dyDescent="0.3">
      <c r="A39" s="44"/>
      <c r="B39" s="37" t="s">
        <v>45</v>
      </c>
      <c r="C39" s="38">
        <v>0.15029637715922359</v>
      </c>
      <c r="D39" s="39">
        <v>0.49944402104927882</v>
      </c>
      <c r="E39" s="39">
        <v>0.87845979420571552</v>
      </c>
      <c r="F39" s="39">
        <v>1.2911823174686892</v>
      </c>
      <c r="G39" s="39">
        <v>1.9800503349924559</v>
      </c>
      <c r="H39" s="40">
        <v>0.95986835302364659</v>
      </c>
      <c r="I39" s="45"/>
      <c r="J39" s="44"/>
    </row>
    <row r="40" spans="1:10" ht="45.6" x14ac:dyDescent="0.3">
      <c r="A40" s="44"/>
      <c r="B40" s="37" t="s">
        <v>46</v>
      </c>
      <c r="C40" s="38">
        <v>0</v>
      </c>
      <c r="D40" s="39">
        <v>2.2965658713941427E-4</v>
      </c>
      <c r="E40" s="39">
        <v>1.5837116986752041E-3</v>
      </c>
      <c r="F40" s="39">
        <v>1.1741854951026703E-2</v>
      </c>
      <c r="G40" s="39">
        <v>0.14453461978364088</v>
      </c>
      <c r="H40" s="40">
        <v>3.1615561344430804E-2</v>
      </c>
      <c r="I40" s="45"/>
      <c r="J40" s="44"/>
    </row>
    <row r="41" spans="1:10" ht="45.6" x14ac:dyDescent="0.3">
      <c r="A41" s="44"/>
      <c r="B41" s="37" t="s">
        <v>47</v>
      </c>
      <c r="C41" s="38">
        <v>6.7733973584524182E-2</v>
      </c>
      <c r="D41" s="39">
        <v>0.30900781340047179</v>
      </c>
      <c r="E41" s="39">
        <v>0.5287360475565831</v>
      </c>
      <c r="F41" s="39">
        <v>0.69235451063280173</v>
      </c>
      <c r="G41" s="39">
        <v>0.98682013002461466</v>
      </c>
      <c r="H41" s="40">
        <v>0.51692042430159513</v>
      </c>
      <c r="I41" s="45"/>
      <c r="J41" s="44"/>
    </row>
    <row r="42" spans="1:10" ht="45.6" x14ac:dyDescent="0.3">
      <c r="A42" s="44"/>
      <c r="B42" s="37" t="s">
        <v>48</v>
      </c>
      <c r="C42" s="38">
        <v>0.58092734641884469</v>
      </c>
      <c r="D42" s="39">
        <v>0.9526760810075291</v>
      </c>
      <c r="E42" s="39">
        <v>1.1279413705560823</v>
      </c>
      <c r="F42" s="39">
        <v>1.309046847275485</v>
      </c>
      <c r="G42" s="39">
        <v>1.4620636407121774</v>
      </c>
      <c r="H42" s="40">
        <v>1.0865267257713864</v>
      </c>
      <c r="I42" s="45"/>
      <c r="J42" s="44"/>
    </row>
    <row r="43" spans="1:10" ht="45.6" x14ac:dyDescent="0.3">
      <c r="A43" s="44"/>
      <c r="B43" s="37" t="s">
        <v>49</v>
      </c>
      <c r="C43" s="38">
        <v>4.1124704716739223E-4</v>
      </c>
      <c r="D43" s="39">
        <v>9.9891582979801043E-4</v>
      </c>
      <c r="E43" s="39">
        <v>3.5509356506250684E-3</v>
      </c>
      <c r="F43" s="39">
        <v>0.10006734330064007</v>
      </c>
      <c r="G43" s="39">
        <v>0.75950785803337728</v>
      </c>
      <c r="H43" s="40">
        <v>0.17289655016988967</v>
      </c>
      <c r="I43" s="45"/>
      <c r="J43" s="44"/>
    </row>
    <row r="44" spans="1:10" ht="57" x14ac:dyDescent="0.3">
      <c r="A44" s="44"/>
      <c r="B44" s="37" t="s">
        <v>50</v>
      </c>
      <c r="C44" s="38">
        <v>0</v>
      </c>
      <c r="D44" s="39">
        <v>0</v>
      </c>
      <c r="E44" s="39">
        <v>0</v>
      </c>
      <c r="F44" s="39">
        <v>1.4029935006080903E-3</v>
      </c>
      <c r="G44" s="39">
        <v>0.13475768582147668</v>
      </c>
      <c r="H44" s="40">
        <v>2.7229571149518163E-2</v>
      </c>
      <c r="I44" s="45"/>
      <c r="J44" s="44"/>
    </row>
    <row r="45" spans="1:10" ht="57" x14ac:dyDescent="0.3">
      <c r="A45" s="44"/>
      <c r="B45" s="37" t="s">
        <v>51</v>
      </c>
      <c r="C45" s="38">
        <v>0</v>
      </c>
      <c r="D45" s="39">
        <v>0</v>
      </c>
      <c r="E45" s="39">
        <v>0</v>
      </c>
      <c r="F45" s="39">
        <v>1.1623150944025597E-3</v>
      </c>
      <c r="G45" s="39">
        <v>1.3991428975415277E-2</v>
      </c>
      <c r="H45" s="40">
        <v>3.0305259208986469E-3</v>
      </c>
      <c r="I45" s="45"/>
      <c r="J45" s="44"/>
    </row>
    <row r="46" spans="1:10" ht="57" x14ac:dyDescent="0.3">
      <c r="A46" s="44"/>
      <c r="B46" s="37" t="s">
        <v>52</v>
      </c>
      <c r="C46" s="38">
        <v>3.7846158033371855E-4</v>
      </c>
      <c r="D46" s="39">
        <v>7.5176612575381897E-3</v>
      </c>
      <c r="E46" s="39">
        <v>2.9318873305386392E-2</v>
      </c>
      <c r="F46" s="39">
        <v>0.19202487869638157</v>
      </c>
      <c r="G46" s="39">
        <v>1.0129516465541826</v>
      </c>
      <c r="H46" s="40">
        <v>0.24842519693462534</v>
      </c>
      <c r="I46" s="45"/>
      <c r="J46" s="44"/>
    </row>
    <row r="47" spans="1:10" ht="57" x14ac:dyDescent="0.3">
      <c r="A47" s="44"/>
      <c r="B47" s="37" t="s">
        <v>54</v>
      </c>
      <c r="C47" s="38">
        <v>6.6796507344756883E-3</v>
      </c>
      <c r="D47" s="39">
        <v>4.0713102535432324E-2</v>
      </c>
      <c r="E47" s="39">
        <v>6.6098014975541519E-2</v>
      </c>
      <c r="F47" s="39">
        <v>0.12804674291777732</v>
      </c>
      <c r="G47" s="39">
        <v>0.26488327359002223</v>
      </c>
      <c r="H47" s="40">
        <v>0.10128202193692935</v>
      </c>
      <c r="I47" s="45"/>
      <c r="J47" s="44"/>
    </row>
    <row r="48" spans="1:10" ht="57" x14ac:dyDescent="0.3">
      <c r="A48" s="44"/>
      <c r="B48" s="37" t="s">
        <v>53</v>
      </c>
      <c r="C48" s="38">
        <v>5.1658163025589707E-4</v>
      </c>
      <c r="D48" s="39">
        <v>1.1899474592261879E-2</v>
      </c>
      <c r="E48" s="39">
        <v>5.7146382189842256E-2</v>
      </c>
      <c r="F48" s="39">
        <v>0.29529543831360916</v>
      </c>
      <c r="G48" s="39">
        <v>1.4994418574333475</v>
      </c>
      <c r="H48" s="40">
        <v>0.37284014679968036</v>
      </c>
      <c r="I48" s="45"/>
      <c r="J48" s="44"/>
    </row>
    <row r="49" spans="1:10" ht="45.6" x14ac:dyDescent="0.3">
      <c r="A49" s="44"/>
      <c r="B49" s="37" t="s">
        <v>116</v>
      </c>
      <c r="C49" s="38">
        <v>1.299472980949627</v>
      </c>
      <c r="D49" s="39">
        <v>1.3602510486770534</v>
      </c>
      <c r="E49" s="39">
        <v>1.2930626718694831</v>
      </c>
      <c r="F49" s="39">
        <v>1.4100822713278649</v>
      </c>
      <c r="G49" s="39">
        <v>1.2369121382531363</v>
      </c>
      <c r="H49" s="40">
        <v>1.3199654973397241</v>
      </c>
      <c r="I49" s="45"/>
      <c r="J49" s="44"/>
    </row>
    <row r="50" spans="1:10" ht="45.6" x14ac:dyDescent="0.3">
      <c r="A50" s="44"/>
      <c r="B50" s="37" t="s">
        <v>55</v>
      </c>
      <c r="C50" s="38">
        <v>0.77171147604388912</v>
      </c>
      <c r="D50" s="39">
        <v>0.74973834983093002</v>
      </c>
      <c r="E50" s="39">
        <v>0.8032149066796288</v>
      </c>
      <c r="F50" s="39">
        <v>0.65082600086959375</v>
      </c>
      <c r="G50" s="39">
        <v>0.36747750389919492</v>
      </c>
      <c r="H50" s="40">
        <v>0.6685932306836101</v>
      </c>
      <c r="I50" s="45"/>
      <c r="J50" s="44"/>
    </row>
    <row r="51" spans="1:10" ht="45.6" x14ac:dyDescent="0.3">
      <c r="A51" s="44"/>
      <c r="B51" s="37" t="s">
        <v>56</v>
      </c>
      <c r="C51" s="38">
        <v>0</v>
      </c>
      <c r="D51" s="39">
        <v>2.3691737153778702E-3</v>
      </c>
      <c r="E51" s="39">
        <v>2.4764172997125217E-2</v>
      </c>
      <c r="F51" s="39">
        <v>0.27837827701988122</v>
      </c>
      <c r="G51" s="39">
        <v>1.0411584908579843</v>
      </c>
      <c r="H51" s="40">
        <v>0.26932410744271901</v>
      </c>
      <c r="I51" s="45"/>
      <c r="J51" s="44"/>
    </row>
    <row r="52" spans="1:10" ht="57" x14ac:dyDescent="0.3">
      <c r="A52" s="44"/>
      <c r="B52" s="37" t="s">
        <v>57</v>
      </c>
      <c r="C52" s="38">
        <v>6.8271860146225547E-3</v>
      </c>
      <c r="D52" s="39">
        <v>3.5982960076996258E-2</v>
      </c>
      <c r="E52" s="39">
        <v>6.3536388628301924E-2</v>
      </c>
      <c r="F52" s="39">
        <v>0.10929567758339938</v>
      </c>
      <c r="G52" s="39">
        <v>0.35262002022688971</v>
      </c>
      <c r="H52" s="40">
        <v>0.11364774377525583</v>
      </c>
      <c r="I52" s="45"/>
      <c r="J52" s="44"/>
    </row>
    <row r="53" spans="1:10" ht="45.6" x14ac:dyDescent="0.3">
      <c r="A53" s="44"/>
      <c r="B53" s="37" t="s">
        <v>58</v>
      </c>
      <c r="C53" s="38">
        <v>0</v>
      </c>
      <c r="D53" s="39">
        <v>0</v>
      </c>
      <c r="E53" s="39">
        <v>6.1037232683252059E-3</v>
      </c>
      <c r="F53" s="39">
        <v>6.6128998037791861E-2</v>
      </c>
      <c r="G53" s="39">
        <v>0.87427002924280994</v>
      </c>
      <c r="H53" s="40">
        <v>0.18928594255195294</v>
      </c>
      <c r="I53" s="45"/>
      <c r="J53" s="44"/>
    </row>
    <row r="54" spans="1:10" ht="68.400000000000006" x14ac:dyDescent="0.3">
      <c r="A54" s="44"/>
      <c r="B54" s="37" t="s">
        <v>59</v>
      </c>
      <c r="C54" s="38">
        <v>2.4072199745363114E-3</v>
      </c>
      <c r="D54" s="39">
        <v>7.6804910249199726E-3</v>
      </c>
      <c r="E54" s="39">
        <v>3.4894258880625882E-2</v>
      </c>
      <c r="F54" s="39">
        <v>0.11199068124580819</v>
      </c>
      <c r="G54" s="39">
        <v>0.10497530275957476</v>
      </c>
      <c r="H54" s="40">
        <v>5.2390381204225053E-2</v>
      </c>
      <c r="I54" s="45"/>
      <c r="J54" s="44"/>
    </row>
    <row r="55" spans="1:10" ht="68.400000000000006" x14ac:dyDescent="0.3">
      <c r="A55" s="44"/>
      <c r="B55" s="37" t="s">
        <v>60</v>
      </c>
      <c r="C55" s="38">
        <v>4.9126270102895723E-3</v>
      </c>
      <c r="D55" s="39">
        <v>2.7683297335896695E-2</v>
      </c>
      <c r="E55" s="39">
        <v>0.10228053166974831</v>
      </c>
      <c r="F55" s="39">
        <v>0.45848534514032413</v>
      </c>
      <c r="G55" s="39">
        <v>1.6918457958773039</v>
      </c>
      <c r="H55" s="40">
        <v>0.45702269519799432</v>
      </c>
      <c r="I55" s="45"/>
      <c r="J55" s="44"/>
    </row>
    <row r="56" spans="1:10" ht="45.6" x14ac:dyDescent="0.3">
      <c r="A56" s="44"/>
      <c r="B56" s="37" t="s">
        <v>61</v>
      </c>
      <c r="C56" s="38">
        <v>0</v>
      </c>
      <c r="D56" s="39">
        <v>0</v>
      </c>
      <c r="E56" s="39">
        <v>1.3052364722331324E-3</v>
      </c>
      <c r="F56" s="39">
        <v>6.3813727392459827E-3</v>
      </c>
      <c r="G56" s="39">
        <v>8.0029202223260223E-2</v>
      </c>
      <c r="H56" s="40">
        <v>1.7541789918965413E-2</v>
      </c>
      <c r="I56" s="45"/>
      <c r="J56" s="44"/>
    </row>
    <row r="57" spans="1:10" ht="57" x14ac:dyDescent="0.3">
      <c r="A57" s="44"/>
      <c r="B57" s="37" t="s">
        <v>62</v>
      </c>
      <c r="C57" s="38">
        <v>0</v>
      </c>
      <c r="D57" s="39">
        <v>0</v>
      </c>
      <c r="E57" s="39">
        <v>2.569816963310715E-3</v>
      </c>
      <c r="F57" s="39">
        <v>3.4552265315902519E-3</v>
      </c>
      <c r="G57" s="39">
        <v>2.4505925920240527E-2</v>
      </c>
      <c r="H57" s="40">
        <v>6.1056946414483554E-3</v>
      </c>
      <c r="I57" s="45"/>
      <c r="J57" s="44"/>
    </row>
    <row r="58" spans="1:10" ht="45.6" x14ac:dyDescent="0.3">
      <c r="A58" s="44"/>
      <c r="B58" s="37" t="s">
        <v>63</v>
      </c>
      <c r="C58" s="38">
        <v>0.1838543438765872</v>
      </c>
      <c r="D58" s="39">
        <v>4.0420014145045</v>
      </c>
      <c r="E58" s="39">
        <v>15.860395255474659</v>
      </c>
      <c r="F58" s="39">
        <v>4.1701047451859381</v>
      </c>
      <c r="G58" s="39">
        <v>15.336659875911623</v>
      </c>
      <c r="H58" s="40">
        <v>7.9176294963558025</v>
      </c>
      <c r="I58" s="45"/>
      <c r="J58" s="44"/>
    </row>
    <row r="59" spans="1:10" ht="57" x14ac:dyDescent="0.3">
      <c r="A59" s="44"/>
      <c r="B59" s="37" t="s">
        <v>64</v>
      </c>
      <c r="C59" s="38">
        <v>6.7870879328540263E-4</v>
      </c>
      <c r="D59" s="39">
        <v>2.2891738060802271E-3</v>
      </c>
      <c r="E59" s="39">
        <v>1.1450061443685444E-2</v>
      </c>
      <c r="F59" s="39">
        <v>5.6736705813368662E-2</v>
      </c>
      <c r="G59" s="39">
        <v>0.39587453262267003</v>
      </c>
      <c r="H59" s="40">
        <v>9.3399899186143387E-2</v>
      </c>
      <c r="I59" s="45"/>
      <c r="J59" s="44"/>
    </row>
    <row r="60" spans="1:10" ht="34.200000000000003" x14ac:dyDescent="0.3">
      <c r="A60" s="44"/>
      <c r="B60" s="37" t="s">
        <v>65</v>
      </c>
      <c r="C60" s="41">
        <v>3.1237496580107247E-2</v>
      </c>
      <c r="D60" s="42">
        <v>8.906330298171275E-2</v>
      </c>
      <c r="E60" s="42">
        <v>0.13762073848951953</v>
      </c>
      <c r="F60" s="42">
        <v>0.34038032961997994</v>
      </c>
      <c r="G60" s="42">
        <v>0.37248861230018449</v>
      </c>
      <c r="H60" s="43">
        <v>0.19416040205882035</v>
      </c>
      <c r="I60" s="45"/>
      <c r="J60" s="44"/>
    </row>
    <row r="61" spans="1:10" ht="57" x14ac:dyDescent="0.3">
      <c r="A61" s="44"/>
      <c r="B61" s="37" t="s">
        <v>66</v>
      </c>
      <c r="C61" s="41">
        <v>0.11739461279307301</v>
      </c>
      <c r="D61" s="42">
        <v>0.16178570991239893</v>
      </c>
      <c r="E61" s="42">
        <v>0.14120336175774043</v>
      </c>
      <c r="F61" s="42">
        <v>9.9783222303551064E-2</v>
      </c>
      <c r="G61" s="42">
        <v>4.204551721095616E-2</v>
      </c>
      <c r="H61" s="43">
        <v>0.11244375851203647</v>
      </c>
      <c r="I61" s="45"/>
      <c r="J61" s="44"/>
    </row>
    <row r="62" spans="1:10" ht="57" x14ac:dyDescent="0.3">
      <c r="A62" s="44"/>
      <c r="B62" s="37" t="s">
        <v>67</v>
      </c>
      <c r="C62" s="41">
        <v>0.21775828184810031</v>
      </c>
      <c r="D62" s="42">
        <v>0.20859908713709568</v>
      </c>
      <c r="E62" s="42">
        <v>0.19943446910019463</v>
      </c>
      <c r="F62" s="42">
        <v>0.12226187221485997</v>
      </c>
      <c r="G62" s="42">
        <v>3.0966069361071841E-2</v>
      </c>
      <c r="H62" s="43">
        <v>0.15580428711533853</v>
      </c>
      <c r="I62" s="45"/>
      <c r="J62" s="44"/>
    </row>
    <row r="63" spans="1:10" ht="45.6" x14ac:dyDescent="0.3">
      <c r="A63" s="44"/>
      <c r="B63" s="37" t="s">
        <v>68</v>
      </c>
      <c r="C63" s="41">
        <v>8.3775974318327867E-2</v>
      </c>
      <c r="D63" s="42">
        <v>9.3641521599648267E-2</v>
      </c>
      <c r="E63" s="42">
        <v>0.10144669337004424</v>
      </c>
      <c r="F63" s="42">
        <v>8.9981747060827427E-2</v>
      </c>
      <c r="G63" s="42">
        <v>4.6895510346464567E-2</v>
      </c>
      <c r="H63" s="43">
        <v>8.3148580312399342E-2</v>
      </c>
      <c r="I63" s="45"/>
      <c r="J63" s="44"/>
    </row>
    <row r="64" spans="1:10" ht="57" x14ac:dyDescent="0.3">
      <c r="A64" s="44"/>
      <c r="B64" s="37" t="s">
        <v>69</v>
      </c>
      <c r="C64" s="41">
        <v>0.2415225292449299</v>
      </c>
      <c r="D64" s="42">
        <v>0.24380577830409522</v>
      </c>
      <c r="E64" s="42">
        <v>0.27576631296783832</v>
      </c>
      <c r="F64" s="42">
        <v>0.2180983258537923</v>
      </c>
      <c r="G64" s="42">
        <v>9.0747003194801626E-2</v>
      </c>
      <c r="H64" s="43">
        <v>0.21398777840727984</v>
      </c>
      <c r="I64" s="45"/>
      <c r="J64" s="44"/>
    </row>
    <row r="65" spans="1:10" ht="45.6" x14ac:dyDescent="0.3">
      <c r="A65" s="44"/>
      <c r="B65" s="37" t="s">
        <v>70</v>
      </c>
      <c r="C65" s="41">
        <v>1.2086506985837483E-2</v>
      </c>
      <c r="D65" s="42">
        <v>9.7265284322024092E-3</v>
      </c>
      <c r="E65" s="42">
        <v>2.8978990913582168E-3</v>
      </c>
      <c r="F65" s="42">
        <v>2.5387257481833347E-3</v>
      </c>
      <c r="G65" s="42">
        <v>4.1816544929430913E-4</v>
      </c>
      <c r="H65" s="43">
        <v>5.5338775814032315E-3</v>
      </c>
      <c r="I65" s="45"/>
      <c r="J65" s="44"/>
    </row>
    <row r="66" spans="1:10" ht="45.6" x14ac:dyDescent="0.3">
      <c r="A66" s="44"/>
      <c r="B66" s="37" t="s">
        <v>71</v>
      </c>
      <c r="C66" s="41">
        <v>0.26304837060886255</v>
      </c>
      <c r="D66" s="42">
        <v>0.14219949693337752</v>
      </c>
      <c r="E66" s="42">
        <v>6.6947000860439657E-2</v>
      </c>
      <c r="F66" s="42">
        <v>1.8776811706146031E-2</v>
      </c>
      <c r="G66" s="42">
        <v>2.309178065986405E-3</v>
      </c>
      <c r="H66" s="43">
        <v>9.8657960890670401E-2</v>
      </c>
      <c r="I66" s="45"/>
      <c r="J66" s="44"/>
    </row>
    <row r="67" spans="1:10" ht="57" x14ac:dyDescent="0.3">
      <c r="A67" s="44"/>
      <c r="B67" s="37" t="s">
        <v>72</v>
      </c>
      <c r="C67" s="41">
        <v>2.6024330330109997E-2</v>
      </c>
      <c r="D67" s="42">
        <v>4.4042373535336715E-2</v>
      </c>
      <c r="E67" s="42">
        <v>5.7140191471612541E-2</v>
      </c>
      <c r="F67" s="42">
        <v>4.5605356922081564E-2</v>
      </c>
      <c r="G67" s="42">
        <v>1.6803041585259165E-2</v>
      </c>
      <c r="H67" s="43">
        <v>3.7922886212926513E-2</v>
      </c>
      <c r="I67" s="45"/>
      <c r="J67" s="44"/>
    </row>
    <row r="68" spans="1:10" ht="45.6" x14ac:dyDescent="0.3">
      <c r="A68" s="44"/>
      <c r="B68" s="37" t="s">
        <v>73</v>
      </c>
      <c r="C68" s="41">
        <v>5.4627700900697351E-3</v>
      </c>
      <c r="D68" s="42">
        <v>3.757580731891674E-3</v>
      </c>
      <c r="E68" s="42">
        <v>4.3340726634862369E-3</v>
      </c>
      <c r="F68" s="42">
        <v>3.2990690679614797E-3</v>
      </c>
      <c r="G68" s="42">
        <v>9.3893699260957637E-4</v>
      </c>
      <c r="H68" s="43">
        <v>3.5584743547665801E-3</v>
      </c>
      <c r="I68" s="45"/>
      <c r="J68" s="44"/>
    </row>
    <row r="69" spans="1:10" ht="22.8" x14ac:dyDescent="0.3">
      <c r="A69" s="44"/>
      <c r="B69" s="37" t="s">
        <v>74</v>
      </c>
      <c r="C69" s="41">
        <v>0</v>
      </c>
      <c r="D69" s="42">
        <v>0</v>
      </c>
      <c r="E69" s="42">
        <v>1.8492185959742503E-3</v>
      </c>
      <c r="F69" s="42">
        <v>1.5945291951843332E-3</v>
      </c>
      <c r="G69" s="42">
        <v>0.12715648614146677</v>
      </c>
      <c r="H69" s="43">
        <v>2.6117516370715702E-2</v>
      </c>
      <c r="I69" s="45"/>
      <c r="J69" s="44"/>
    </row>
    <row r="70" spans="1:10" ht="34.200000000000003" x14ac:dyDescent="0.3">
      <c r="A70" s="44"/>
      <c r="B70" s="37" t="s">
        <v>75</v>
      </c>
      <c r="C70" s="41">
        <v>0</v>
      </c>
      <c r="D70" s="42">
        <v>1.6346320317638459E-3</v>
      </c>
      <c r="E70" s="42">
        <v>2.7298563061134087E-4</v>
      </c>
      <c r="F70" s="42">
        <v>1.335646447207327E-3</v>
      </c>
      <c r="G70" s="42">
        <v>1.5348969205615421E-2</v>
      </c>
      <c r="H70" s="43">
        <v>3.7182650754990984E-3</v>
      </c>
      <c r="I70" s="45"/>
      <c r="J70" s="44"/>
    </row>
    <row r="71" spans="1:10" ht="22.8" x14ac:dyDescent="0.3">
      <c r="A71" s="44"/>
      <c r="B71" s="37" t="s">
        <v>76</v>
      </c>
      <c r="C71" s="41">
        <v>0</v>
      </c>
      <c r="D71" s="42">
        <v>9.6411223686897424E-4</v>
      </c>
      <c r="E71" s="42">
        <v>6.8318069950903228E-3</v>
      </c>
      <c r="F71" s="42">
        <v>4.9794717900822016E-2</v>
      </c>
      <c r="G71" s="42">
        <v>0.15045359296607164</v>
      </c>
      <c r="H71" s="43">
        <v>4.1607636841819305E-2</v>
      </c>
      <c r="I71" s="45"/>
      <c r="J71" s="44"/>
    </row>
    <row r="72" spans="1:10" ht="34.200000000000003" x14ac:dyDescent="0.3">
      <c r="A72" s="44"/>
      <c r="B72" s="37" t="s">
        <v>77</v>
      </c>
      <c r="C72" s="41">
        <v>5.1097095721957771E-4</v>
      </c>
      <c r="D72" s="42">
        <v>1.8650653633768766E-2</v>
      </c>
      <c r="E72" s="42">
        <v>3.576939917951498E-2</v>
      </c>
      <c r="F72" s="42">
        <v>0.16274996543522094</v>
      </c>
      <c r="G72" s="42">
        <v>0.26531135048254373</v>
      </c>
      <c r="H72" s="43">
        <v>9.6598780051060554E-2</v>
      </c>
      <c r="I72" s="45"/>
      <c r="J72" s="44"/>
    </row>
    <row r="73" spans="1:10" ht="22.8" x14ac:dyDescent="0.3">
      <c r="A73" s="44"/>
      <c r="B73" s="37" t="s">
        <v>78</v>
      </c>
      <c r="C73" s="41">
        <v>7.7225898142794516E-4</v>
      </c>
      <c r="D73" s="42">
        <v>9.5676490351485621E-3</v>
      </c>
      <c r="E73" s="42">
        <v>2.8607908631653585E-2</v>
      </c>
      <c r="F73" s="42">
        <v>0.10789447187983733</v>
      </c>
      <c r="G73" s="42">
        <v>0.15249743061457322</v>
      </c>
      <c r="H73" s="43">
        <v>5.9868147279791298E-2</v>
      </c>
      <c r="I73" s="45"/>
      <c r="J73" s="44"/>
    </row>
    <row r="74" spans="1:10" ht="34.200000000000003" x14ac:dyDescent="0.3">
      <c r="A74" s="44"/>
      <c r="B74" s="37" t="s">
        <v>79</v>
      </c>
      <c r="C74" s="41">
        <v>2.132275368338943E-3</v>
      </c>
      <c r="D74" s="42">
        <v>3.4065644813010824E-2</v>
      </c>
      <c r="E74" s="42">
        <v>9.8882975888438002E-2</v>
      </c>
      <c r="F74" s="42">
        <v>0.21427679371658276</v>
      </c>
      <c r="G74" s="42">
        <v>0.19851483955549948</v>
      </c>
      <c r="H74" s="43">
        <v>0.10957488746751708</v>
      </c>
      <c r="I74" s="45"/>
      <c r="J74" s="44"/>
    </row>
    <row r="75" spans="1:10" ht="34.200000000000003" x14ac:dyDescent="0.3">
      <c r="A75" s="44"/>
      <c r="B75" s="37" t="s">
        <v>80</v>
      </c>
      <c r="C75" s="41">
        <v>0.99434615960031036</v>
      </c>
      <c r="D75" s="42">
        <v>0.91666391174754114</v>
      </c>
      <c r="E75" s="42">
        <v>0.8093322122405805</v>
      </c>
      <c r="F75" s="42">
        <v>0.44874263665723285</v>
      </c>
      <c r="G75" s="42">
        <v>8.026640290906964E-2</v>
      </c>
      <c r="H75" s="43">
        <v>0.64987325509400584</v>
      </c>
      <c r="I75" s="45"/>
      <c r="J75" s="44"/>
    </row>
    <row r="76" spans="1:10" ht="34.200000000000003" x14ac:dyDescent="0.3">
      <c r="A76" s="44"/>
      <c r="B76" s="37" t="s">
        <v>81</v>
      </c>
      <c r="C76" s="41">
        <v>2.2383350927013979E-3</v>
      </c>
      <c r="D76" s="42">
        <v>1.7752574554073242E-2</v>
      </c>
      <c r="E76" s="42">
        <v>1.5683312536288317E-2</v>
      </c>
      <c r="F76" s="42">
        <v>1.2171367686792282E-2</v>
      </c>
      <c r="G76" s="42">
        <v>6.140904500974053E-3</v>
      </c>
      <c r="H76" s="43">
        <v>1.0797503966323814E-2</v>
      </c>
      <c r="I76" s="45"/>
      <c r="J76" s="44"/>
    </row>
    <row r="77" spans="1:10" ht="34.200000000000003" x14ac:dyDescent="0.3">
      <c r="A77" s="44"/>
      <c r="B77" s="37" t="s">
        <v>82</v>
      </c>
      <c r="C77" s="41">
        <v>0.95173548369937899</v>
      </c>
      <c r="D77" s="42">
        <v>0.70880281047950067</v>
      </c>
      <c r="E77" s="42">
        <v>0.26971702958846067</v>
      </c>
      <c r="F77" s="42">
        <v>9.4589817013350452E-2</v>
      </c>
      <c r="G77" s="42">
        <v>2.4605786778159663E-2</v>
      </c>
      <c r="H77" s="43">
        <v>0.40990498052866242</v>
      </c>
      <c r="I77" s="45"/>
      <c r="J77" s="44"/>
    </row>
    <row r="78" spans="1:10" ht="34.200000000000003" x14ac:dyDescent="0.3">
      <c r="A78" s="44"/>
      <c r="B78" s="37" t="s">
        <v>83</v>
      </c>
      <c r="C78" s="41">
        <v>3.4801451859809346E-2</v>
      </c>
      <c r="D78" s="42">
        <v>4.7662461139214012E-2</v>
      </c>
      <c r="E78" s="42">
        <v>1.2035123789930366E-2</v>
      </c>
      <c r="F78" s="42">
        <v>3.4891857888427942E-3</v>
      </c>
      <c r="G78" s="42">
        <v>0</v>
      </c>
      <c r="H78" s="43">
        <v>1.9599103262654686E-2</v>
      </c>
      <c r="I78" s="45"/>
      <c r="J78" s="44"/>
    </row>
    <row r="79" spans="1:10" ht="45.6" x14ac:dyDescent="0.3">
      <c r="A79" s="44"/>
      <c r="B79" s="37" t="s">
        <v>84</v>
      </c>
      <c r="C79" s="41">
        <v>2.5078687680871983E-3</v>
      </c>
      <c r="D79" s="42">
        <v>1.3525763431478578E-2</v>
      </c>
      <c r="E79" s="42">
        <v>8.5221278091825309E-3</v>
      </c>
      <c r="F79" s="42">
        <v>4.3579688908068634E-3</v>
      </c>
      <c r="G79" s="42">
        <v>0</v>
      </c>
      <c r="H79" s="43">
        <v>5.78300513783527E-3</v>
      </c>
      <c r="I79" s="45"/>
      <c r="J79" s="44"/>
    </row>
    <row r="80" spans="1:10" ht="45.6" x14ac:dyDescent="0.3">
      <c r="A80" s="44"/>
      <c r="B80" s="37" t="s">
        <v>85</v>
      </c>
      <c r="C80" s="41">
        <v>3.7684266054356275E-3</v>
      </c>
      <c r="D80" s="42">
        <v>1.536252126395443E-2</v>
      </c>
      <c r="E80" s="42">
        <v>6.8282031806524562E-3</v>
      </c>
      <c r="F80" s="42">
        <v>1.7510128603131241E-3</v>
      </c>
      <c r="G80" s="42">
        <v>0</v>
      </c>
      <c r="H80" s="43">
        <v>5.5423740254461201E-3</v>
      </c>
      <c r="I80" s="45"/>
      <c r="J80" s="44"/>
    </row>
    <row r="81" spans="1:10" ht="34.200000000000003" x14ac:dyDescent="0.3">
      <c r="A81" s="44"/>
      <c r="B81" s="37" t="s">
        <v>86</v>
      </c>
      <c r="C81" s="41">
        <v>0</v>
      </c>
      <c r="D81" s="42">
        <v>0</v>
      </c>
      <c r="E81" s="42">
        <v>4.9698591198637035E-4</v>
      </c>
      <c r="F81" s="42">
        <v>2.6826918340434303E-3</v>
      </c>
      <c r="G81" s="42">
        <v>9.0012980963705358E-2</v>
      </c>
      <c r="H81" s="43">
        <v>1.8636860347194514E-2</v>
      </c>
      <c r="I81" s="45"/>
      <c r="J81" s="44"/>
    </row>
    <row r="82" spans="1:10" ht="45.6" x14ac:dyDescent="0.3">
      <c r="A82" s="44"/>
      <c r="B82" s="37" t="s">
        <v>87</v>
      </c>
      <c r="C82" s="41">
        <v>7.1867690672878341E-3</v>
      </c>
      <c r="D82" s="42">
        <v>0.21313143486508587</v>
      </c>
      <c r="E82" s="42">
        <v>0.69595633416539904</v>
      </c>
      <c r="F82" s="42">
        <v>0.88849569690747965</v>
      </c>
      <c r="G82" s="42">
        <v>0.87095513046291118</v>
      </c>
      <c r="H82" s="43">
        <v>0.53513032557748408</v>
      </c>
      <c r="I82" s="45"/>
      <c r="J82" s="44"/>
    </row>
    <row r="83" spans="1:10" ht="34.200000000000003" x14ac:dyDescent="0.3">
      <c r="A83" s="44"/>
      <c r="B83" s="37" t="s">
        <v>88</v>
      </c>
      <c r="C83" s="41">
        <v>0</v>
      </c>
      <c r="D83" s="42">
        <v>6.0815473766653839E-4</v>
      </c>
      <c r="E83" s="42">
        <v>4.7310841280823251E-3</v>
      </c>
      <c r="F83" s="42">
        <v>3.8721185013208034E-3</v>
      </c>
      <c r="G83" s="42">
        <v>1.4426101795222506E-2</v>
      </c>
      <c r="H83" s="43">
        <v>4.7270933577601175E-3</v>
      </c>
      <c r="I83" s="45"/>
      <c r="J83" s="44"/>
    </row>
    <row r="84" spans="1:10" ht="34.200000000000003" x14ac:dyDescent="0.3">
      <c r="A84" s="44"/>
      <c r="B84" s="37" t="s">
        <v>89</v>
      </c>
      <c r="C84" s="41">
        <v>0.92274453830945546</v>
      </c>
      <c r="D84" s="42">
        <v>0.86614855596224805</v>
      </c>
      <c r="E84" s="42">
        <v>0.61489757784794796</v>
      </c>
      <c r="F84" s="42">
        <v>0.27998473082419356</v>
      </c>
      <c r="G84" s="42">
        <v>5.6785191384644253E-2</v>
      </c>
      <c r="H84" s="43">
        <v>0.54811913438931226</v>
      </c>
      <c r="I84" s="45"/>
      <c r="J84" s="44"/>
    </row>
    <row r="85" spans="1:10" ht="34.200000000000003" x14ac:dyDescent="0.3">
      <c r="A85" s="44"/>
      <c r="B85" s="37" t="s">
        <v>89</v>
      </c>
      <c r="C85" s="41">
        <v>2.0441933500638791E-3</v>
      </c>
      <c r="D85" s="42">
        <v>7.1770836736134878E-3</v>
      </c>
      <c r="E85" s="42">
        <v>9.7275758183515901E-3</v>
      </c>
      <c r="F85" s="42">
        <v>5.733981231216885E-3</v>
      </c>
      <c r="G85" s="42">
        <v>1.5997919579284724E-3</v>
      </c>
      <c r="H85" s="43">
        <v>5.2564307905487795E-3</v>
      </c>
      <c r="I85" s="45"/>
      <c r="J85" s="44"/>
    </row>
    <row r="86" spans="1:10" ht="34.200000000000003" x14ac:dyDescent="0.3">
      <c r="A86" s="44"/>
      <c r="B86" s="37" t="s">
        <v>90</v>
      </c>
      <c r="C86" s="41">
        <v>1.6169947121856456E-2</v>
      </c>
      <c r="D86" s="42">
        <v>1.9036647373277378E-2</v>
      </c>
      <c r="E86" s="42">
        <v>1.1758652482306387E-2</v>
      </c>
      <c r="F86" s="42">
        <v>6.6074444728351899E-3</v>
      </c>
      <c r="G86" s="42">
        <v>2.889793774611185E-3</v>
      </c>
      <c r="H86" s="43">
        <v>1.1292775784744524E-2</v>
      </c>
      <c r="I86" s="45"/>
      <c r="J86" s="44"/>
    </row>
    <row r="87" spans="1:10" ht="34.200000000000003" x14ac:dyDescent="0.3">
      <c r="A87" s="44"/>
      <c r="B87" s="37" t="s">
        <v>91</v>
      </c>
      <c r="C87" s="41">
        <v>5.5458044615352843E-2</v>
      </c>
      <c r="D87" s="42">
        <v>6.4439451969949421E-2</v>
      </c>
      <c r="E87" s="42">
        <v>3.7642902831794396E-2</v>
      </c>
      <c r="F87" s="42">
        <v>3.791922838938936E-2</v>
      </c>
      <c r="G87" s="42">
        <v>6.6972398320163029E-3</v>
      </c>
      <c r="H87" s="43">
        <v>4.0433179652314195E-2</v>
      </c>
      <c r="I87" s="45"/>
      <c r="J87" s="44"/>
    </row>
    <row r="88" spans="1:10" ht="34.200000000000003" x14ac:dyDescent="0.3">
      <c r="A88" s="44"/>
      <c r="B88" s="37" t="s">
        <v>92</v>
      </c>
      <c r="C88" s="41">
        <v>7.7755605690676369E-4</v>
      </c>
      <c r="D88" s="42">
        <v>1.5267477197933439E-2</v>
      </c>
      <c r="E88" s="42">
        <v>0.17153844730511941</v>
      </c>
      <c r="F88" s="42">
        <v>0.52236962890404881</v>
      </c>
      <c r="G88" s="42">
        <v>0.85024593814921612</v>
      </c>
      <c r="H88" s="43">
        <v>0.31203496359852972</v>
      </c>
      <c r="I88" s="45"/>
      <c r="J88" s="44"/>
    </row>
    <row r="89" spans="1:10" ht="34.200000000000003" x14ac:dyDescent="0.3">
      <c r="A89" s="44"/>
      <c r="B89" s="37" t="s">
        <v>93</v>
      </c>
      <c r="C89" s="41">
        <v>1.7631622676395062E-3</v>
      </c>
      <c r="D89" s="42">
        <v>2.6884367383738395E-2</v>
      </c>
      <c r="E89" s="42">
        <v>0.15114953723282257</v>
      </c>
      <c r="F89" s="42">
        <v>0.14476308317962749</v>
      </c>
      <c r="G89" s="42">
        <v>7.9838203037218392E-2</v>
      </c>
      <c r="H89" s="43">
        <v>8.0875608397197138E-2</v>
      </c>
      <c r="I89" s="45"/>
      <c r="J89" s="44"/>
    </row>
    <row r="90" spans="1:10" ht="34.200000000000003" x14ac:dyDescent="0.3">
      <c r="A90" s="44"/>
      <c r="B90" s="37" t="s">
        <v>94</v>
      </c>
      <c r="C90" s="41">
        <v>2.9836827271914407E-2</v>
      </c>
      <c r="D90" s="42">
        <v>1.669296646008725E-2</v>
      </c>
      <c r="E90" s="42">
        <v>1.1415883312469179E-2</v>
      </c>
      <c r="F90" s="42">
        <v>6.9281442446536773E-3</v>
      </c>
      <c r="G90" s="42">
        <v>1.3745336861400918E-3</v>
      </c>
      <c r="H90" s="43">
        <v>1.3249832089677459E-2</v>
      </c>
      <c r="I90" s="45"/>
      <c r="J90" s="44"/>
    </row>
    <row r="91" spans="1:10" ht="34.200000000000003" x14ac:dyDescent="0.3">
      <c r="A91" s="44"/>
      <c r="B91" s="37" t="s">
        <v>95</v>
      </c>
      <c r="C91" s="41">
        <v>0.64133203480210865</v>
      </c>
      <c r="D91" s="42">
        <v>0.26013961968979843</v>
      </c>
      <c r="E91" s="42">
        <v>9.3343731700399238E-2</v>
      </c>
      <c r="F91" s="42">
        <v>2.5633064717488455E-2</v>
      </c>
      <c r="G91" s="42">
        <v>3.0337990595380583E-3</v>
      </c>
      <c r="H91" s="43">
        <v>0.20470046174270329</v>
      </c>
      <c r="I91" s="45"/>
      <c r="J91" s="44"/>
    </row>
    <row r="92" spans="1:10" ht="34.200000000000003" x14ac:dyDescent="0.3">
      <c r="A92" s="44"/>
      <c r="B92" s="37" t="s">
        <v>96</v>
      </c>
      <c r="C92" s="41">
        <v>6.6380557749633965E-4</v>
      </c>
      <c r="D92" s="42">
        <v>3.6932011799383603E-3</v>
      </c>
      <c r="E92" s="42">
        <v>3.2112447932272806E-3</v>
      </c>
      <c r="F92" s="42">
        <v>1.0389576076303832E-3</v>
      </c>
      <c r="G92" s="42">
        <v>1.9466804673708316E-3</v>
      </c>
      <c r="H92" s="43">
        <v>2.1107461917559446E-3</v>
      </c>
      <c r="I92" s="45"/>
      <c r="J92" s="44"/>
    </row>
    <row r="93" spans="1:10" ht="34.200000000000003" x14ac:dyDescent="0.3">
      <c r="A93" s="44"/>
      <c r="B93" s="37" t="s">
        <v>97</v>
      </c>
      <c r="C93" s="41">
        <v>2.8704554274721892E-3</v>
      </c>
      <c r="D93" s="42">
        <v>1.2175772638623933E-2</v>
      </c>
      <c r="E93" s="42">
        <v>1.2272759316229599E-2</v>
      </c>
      <c r="F93" s="42">
        <v>5.892345295448926E-3</v>
      </c>
      <c r="G93" s="42">
        <v>1.8725866667151871E-3</v>
      </c>
      <c r="H93" s="43">
        <v>7.016758374338768E-3</v>
      </c>
      <c r="I93" s="45"/>
      <c r="J93" s="44"/>
    </row>
    <row r="94" spans="1:10" ht="34.200000000000003" x14ac:dyDescent="0.3">
      <c r="A94" s="44"/>
      <c r="B94" s="37" t="s">
        <v>98</v>
      </c>
      <c r="C94" s="41">
        <v>0.3238426716011189</v>
      </c>
      <c r="D94" s="42">
        <v>0.70193121065892783</v>
      </c>
      <c r="E94" s="42">
        <v>0.86983722098517735</v>
      </c>
      <c r="F94" s="42">
        <v>0.9329030680379331</v>
      </c>
      <c r="G94" s="42">
        <v>0.84467657572447985</v>
      </c>
      <c r="H94" s="43">
        <v>0.73463612477528073</v>
      </c>
      <c r="I94" s="45"/>
      <c r="J94" s="44"/>
    </row>
    <row r="95" spans="1:10" ht="22.8" x14ac:dyDescent="0.3">
      <c r="A95" s="44"/>
      <c r="B95" s="37" t="s">
        <v>99</v>
      </c>
      <c r="C95" s="41">
        <v>9.2588260613895581E-4</v>
      </c>
      <c r="D95" s="42">
        <v>1.6585539231428665E-3</v>
      </c>
      <c r="E95" s="42">
        <v>5.8758257544872837E-3</v>
      </c>
      <c r="F95" s="42">
        <v>1.6134942549290203E-2</v>
      </c>
      <c r="G95" s="42">
        <v>3.4968731176195089E-2</v>
      </c>
      <c r="H95" s="43">
        <v>1.1912482084492302E-2</v>
      </c>
      <c r="I95" s="45"/>
      <c r="J95" s="44"/>
    </row>
    <row r="96" spans="1:10" ht="34.200000000000003" x14ac:dyDescent="0.3">
      <c r="A96" s="44"/>
      <c r="B96" s="37" t="s">
        <v>100</v>
      </c>
      <c r="C96" s="41">
        <v>0</v>
      </c>
      <c r="D96" s="42">
        <v>0</v>
      </c>
      <c r="E96" s="42">
        <v>7.4128323374603167E-4</v>
      </c>
      <c r="F96" s="42">
        <v>9.9500584128029892E-3</v>
      </c>
      <c r="G96" s="42">
        <v>0.10892233267792151</v>
      </c>
      <c r="H96" s="43">
        <v>2.3920989262475569E-2</v>
      </c>
      <c r="I96" s="45"/>
      <c r="J96" s="44"/>
    </row>
    <row r="97" spans="1:10" ht="57" x14ac:dyDescent="0.3">
      <c r="A97" s="44"/>
      <c r="B97" s="37" t="s">
        <v>101</v>
      </c>
      <c r="C97" s="41">
        <v>0</v>
      </c>
      <c r="D97" s="42">
        <v>0</v>
      </c>
      <c r="E97" s="42">
        <v>0</v>
      </c>
      <c r="F97" s="42">
        <v>1.6820364974940102E-3</v>
      </c>
      <c r="G97" s="42">
        <v>0.13837055678005802</v>
      </c>
      <c r="H97" s="43">
        <v>2.800789548492039E-2</v>
      </c>
      <c r="I97" s="45"/>
      <c r="J97" s="44"/>
    </row>
    <row r="98" spans="1:10" ht="34.200000000000003" x14ac:dyDescent="0.3">
      <c r="A98" s="44"/>
      <c r="B98" s="37" t="s">
        <v>102</v>
      </c>
      <c r="C98" s="41">
        <v>1.4168763968377364E-3</v>
      </c>
      <c r="D98" s="42">
        <v>4.4979218917359336E-3</v>
      </c>
      <c r="E98" s="42">
        <v>5.7528150755108533E-3</v>
      </c>
      <c r="F98" s="42">
        <v>1.596445746447574E-2</v>
      </c>
      <c r="G98" s="42">
        <v>2.7765437856097645E-2</v>
      </c>
      <c r="H98" s="43">
        <v>1.1079471279421764E-2</v>
      </c>
      <c r="I98" s="45"/>
      <c r="J98" s="44"/>
    </row>
    <row r="99" spans="1:10" ht="45.6" x14ac:dyDescent="0.3">
      <c r="A99" s="44"/>
      <c r="B99" s="37" t="s">
        <v>103</v>
      </c>
      <c r="C99" s="41">
        <v>2.067479737966847E-3</v>
      </c>
      <c r="D99" s="42">
        <v>2.2261925707752837E-2</v>
      </c>
      <c r="E99" s="42">
        <v>5.2180368596080273E-2</v>
      </c>
      <c r="F99" s="42">
        <v>0.2651293811574631</v>
      </c>
      <c r="G99" s="42">
        <v>0.5844737864387336</v>
      </c>
      <c r="H99" s="43">
        <v>0.18522013705188692</v>
      </c>
      <c r="I99" s="45"/>
      <c r="J99" s="44"/>
    </row>
    <row r="100" spans="1:10" ht="57" x14ac:dyDescent="0.3">
      <c r="A100" s="44"/>
      <c r="B100" s="37" t="s">
        <v>104</v>
      </c>
      <c r="C100" s="41">
        <v>0.99393430721191323</v>
      </c>
      <c r="D100" s="42">
        <v>0.96687876085321089</v>
      </c>
      <c r="E100" s="42">
        <v>0.93491458138908456</v>
      </c>
      <c r="F100" s="42">
        <v>0.71064338115803327</v>
      </c>
      <c r="G100" s="42">
        <v>0.24162125347034785</v>
      </c>
      <c r="H100" s="43">
        <v>0.76960361224397122</v>
      </c>
      <c r="I100" s="45"/>
      <c r="J100" s="44"/>
    </row>
    <row r="101" spans="1:10" ht="45.6" x14ac:dyDescent="0.3">
      <c r="A101" s="44"/>
      <c r="B101" s="37" t="s">
        <v>105</v>
      </c>
      <c r="C101" s="41">
        <v>1.0812418028169568E-4</v>
      </c>
      <c r="D101" s="42">
        <v>2.8637770834441225E-4</v>
      </c>
      <c r="E101" s="42">
        <v>9.2868515242469033E-4</v>
      </c>
      <c r="F101" s="42">
        <v>3.3147239664287308E-3</v>
      </c>
      <c r="G101" s="42">
        <v>4.9286431731263543E-3</v>
      </c>
      <c r="H101" s="43">
        <v>1.9133082569650671E-3</v>
      </c>
      <c r="I101" s="45"/>
      <c r="J101" s="44"/>
    </row>
    <row r="102" spans="1:10" ht="45.6" x14ac:dyDescent="0.3">
      <c r="A102" s="44"/>
      <c r="B102" s="37" t="s">
        <v>106</v>
      </c>
      <c r="C102" s="41">
        <v>0</v>
      </c>
      <c r="D102" s="42">
        <v>2.9642873009943442E-4</v>
      </c>
      <c r="E102" s="42">
        <v>4.7339387949358268E-4</v>
      </c>
      <c r="F102" s="42">
        <v>1.1794031115855525E-2</v>
      </c>
      <c r="G102" s="42">
        <v>2.2373050557402348E-2</v>
      </c>
      <c r="H102" s="43">
        <v>6.9874314983144267E-3</v>
      </c>
      <c r="I102" s="45"/>
      <c r="J102" s="44"/>
    </row>
    <row r="103" spans="1:10" ht="45.6" x14ac:dyDescent="0.3">
      <c r="A103" s="44"/>
      <c r="B103" s="37" t="s">
        <v>107</v>
      </c>
      <c r="C103" s="41">
        <v>0</v>
      </c>
      <c r="D103" s="42">
        <v>0</v>
      </c>
      <c r="E103" s="42">
        <v>2.485790955060246E-4</v>
      </c>
      <c r="F103" s="42">
        <v>5.7793755519568508E-2</v>
      </c>
      <c r="G103" s="42">
        <v>0.42167183028817762</v>
      </c>
      <c r="H103" s="43">
        <v>9.5937070684830025E-2</v>
      </c>
      <c r="I103" s="45"/>
      <c r="J103" s="44"/>
    </row>
    <row r="104" spans="1:10" ht="22.8" x14ac:dyDescent="0.3">
      <c r="A104" s="44"/>
      <c r="B104" s="37" t="s">
        <v>108</v>
      </c>
      <c r="C104" s="41">
        <v>8.1704534385027797E-4</v>
      </c>
      <c r="D104" s="42">
        <v>6.6160037342613554E-3</v>
      </c>
      <c r="E104" s="42">
        <v>1.2012486937597721E-2</v>
      </c>
      <c r="F104" s="42">
        <v>1.7536614206478212E-2</v>
      </c>
      <c r="G104" s="42">
        <v>1.8267535613812454E-2</v>
      </c>
      <c r="H104" s="43">
        <v>1.1049850731086674E-2</v>
      </c>
      <c r="I104" s="45"/>
      <c r="J104" s="44"/>
    </row>
    <row r="105" spans="1:10" ht="22.8" x14ac:dyDescent="0.3">
      <c r="A105" s="44"/>
      <c r="B105" s="37" t="s">
        <v>109</v>
      </c>
      <c r="C105" s="41">
        <v>1.2394426440314625E-2</v>
      </c>
      <c r="D105" s="42">
        <v>4.9664569475285116E-2</v>
      </c>
      <c r="E105" s="42">
        <v>3.7331039511088134E-2</v>
      </c>
      <c r="F105" s="42">
        <v>3.6712927204744755E-2</v>
      </c>
      <c r="G105" s="42">
        <v>3.9292763912616727E-2</v>
      </c>
      <c r="H105" s="43">
        <v>3.5079801603703373E-2</v>
      </c>
      <c r="I105" s="45"/>
      <c r="J105" s="44"/>
    </row>
    <row r="106" spans="1:10" ht="34.200000000000003" x14ac:dyDescent="0.3">
      <c r="A106" s="44"/>
      <c r="B106" s="37" t="s">
        <v>110</v>
      </c>
      <c r="C106" s="38">
        <v>1.584185511808708E-2</v>
      </c>
      <c r="D106" s="39">
        <v>2.7903847009960587E-2</v>
      </c>
      <c r="E106" s="39">
        <v>1.4540836985049113E-2</v>
      </c>
      <c r="F106" s="39">
        <v>1.5612837209260377E-2</v>
      </c>
      <c r="G106" s="39">
        <v>9.6631819887501164E-3</v>
      </c>
      <c r="H106" s="40">
        <v>1.6713286116523077E-2</v>
      </c>
      <c r="I106" s="45"/>
      <c r="J106" s="44"/>
    </row>
    <row r="107" spans="1:10" ht="34.200000000000003" x14ac:dyDescent="0.3">
      <c r="A107" s="44"/>
      <c r="B107" s="37" t="s">
        <v>111</v>
      </c>
      <c r="C107" s="38">
        <v>0.97064580429469349</v>
      </c>
      <c r="D107" s="39">
        <v>0.91492307841336962</v>
      </c>
      <c r="E107" s="39">
        <v>0.93425141429075187</v>
      </c>
      <c r="F107" s="39">
        <v>0.85885598757875148</v>
      </c>
      <c r="G107" s="39">
        <v>0.48761391621833905</v>
      </c>
      <c r="H107" s="40">
        <v>0.83326240527855888</v>
      </c>
      <c r="I107" s="45"/>
      <c r="J107" s="44"/>
    </row>
    <row r="108" spans="1:10" ht="57.6" thickBot="1" x14ac:dyDescent="0.35">
      <c r="A108" s="44"/>
      <c r="B108" s="77" t="s">
        <v>112</v>
      </c>
      <c r="C108" s="78">
        <v>3.2637672420356409</v>
      </c>
      <c r="D108" s="79">
        <v>3.063735680792167</v>
      </c>
      <c r="E108" s="79">
        <v>2.982860376221399</v>
      </c>
      <c r="F108" s="79">
        <v>2.9097170228445779</v>
      </c>
      <c r="G108" s="79">
        <v>2.6853457623941877</v>
      </c>
      <c r="H108" s="80">
        <v>2.9810776977347531</v>
      </c>
      <c r="I108" s="45"/>
      <c r="J108" s="44"/>
    </row>
  </sheetData>
  <mergeCells count="5">
    <mergeCell ref="B22:H22"/>
    <mergeCell ref="B23:B24"/>
    <mergeCell ref="C23:H23"/>
    <mergeCell ref="C18:D18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2014-04-02T14:44:11Z</dcterms:modified>
</cp:coreProperties>
</file>